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never" codeName="xlsBook" defaultThemeVersion="124226"/>
  <mc:AlternateContent xmlns:mc="http://schemas.openxmlformats.org/markup-compatibility/2006">
    <mc:Choice Requires="x15">
      <x15ac:absPath xmlns:x15ac="http://schemas.microsoft.com/office/spreadsheetml/2010/11/ac" url="D:\Backup\profit-portal\"/>
    </mc:Choice>
  </mc:AlternateContent>
  <bookViews>
    <workbookView xWindow="0" yWindow="0" windowWidth="28800" windowHeight="12435" tabRatio="927" activeTab="2"/>
  </bookViews>
  <sheets>
    <sheet name="Инструкция" sheetId="525" r:id="rId1"/>
    <sheet name="Лог обновления" sheetId="429" state="veryHidden" r:id="rId2"/>
    <sheet name="Титульный" sheetId="437" r:id="rId3"/>
    <sheet name="Территории" sheetId="555" r:id="rId4"/>
    <sheet name="Дифференциация" sheetId="556" r:id="rId5"/>
    <sheet name="Доступ к товарам и услугам" sheetId="532" r:id="rId6"/>
    <sheet name="Публикация в других источниках" sheetId="515" r:id="rId7"/>
    <sheet name="Сведения об изменении" sheetId="547" state="veryHidden" r:id="rId8"/>
    <sheet name="Комментарии" sheetId="431" r:id="rId9"/>
    <sheet name="Проверка" sheetId="432" r:id="rId10"/>
    <sheet name="AllSheetsInThisWorkbook" sheetId="389" state="veryHidden" r:id="rId11"/>
    <sheet name="TEHSHEET" sheetId="205" state="veryHidden" r:id="rId12"/>
    <sheet name="modCheckCyan" sheetId="553" state="veryHidden" r:id="rId13"/>
    <sheet name="modSettings" sheetId="549" state="veryHidden" r:id="rId14"/>
    <sheet name="modfrmSetForPrint" sheetId="560" state="veryHidden" r:id="rId15"/>
    <sheet name="modInfo" sheetId="513" state="veryHidden" r:id="rId16"/>
    <sheet name="et_union_hor" sheetId="471" state="veryHidden" r:id="rId17"/>
    <sheet name="et_union_vert" sheetId="521" state="veryHidden" r:id="rId18"/>
    <sheet name="modList00" sheetId="546" state="veryHidden" r:id="rId19"/>
    <sheet name="modList01" sheetId="500" state="veryHidden" r:id="rId20"/>
    <sheet name="modList02" sheetId="533" state="veryHidden" r:id="rId21"/>
    <sheet name="modList03" sheetId="548" state="veryHidden" r:id="rId22"/>
    <sheet name="modList07" sheetId="557" state="veryHidden" r:id="rId23"/>
    <sheet name="modList09" sheetId="558" state="veryHidden" r:id="rId24"/>
    <sheet name="modHTTP" sheetId="554" state="veryHidden" r:id="rId25"/>
    <sheet name="modfrmRegion" sheetId="545" state="veryHidden" r:id="rId26"/>
    <sheet name="MR_LIST" sheetId="540" state="veryHidden" r:id="rId27"/>
    <sheet name="REESTR_VT" sheetId="543" state="veryHidden" r:id="rId28"/>
    <sheet name="REESTR_VED" sheetId="544" state="veryHidden" r:id="rId29"/>
    <sheet name="modfrmReestrObj" sheetId="539" state="veryHidden" r:id="rId30"/>
    <sheet name="DataOrg" sheetId="550" state="veryHidden" r:id="rId31"/>
    <sheet name="modProv" sheetId="531" state="veryHidden" r:id="rId32"/>
    <sheet name="modReestr" sheetId="433" state="veryHidden" r:id="rId33"/>
    <sheet name="modfrmReestr" sheetId="434" state="veryHidden" r:id="rId34"/>
    <sheet name="modUpdTemplMain" sheetId="424" state="veryHidden" r:id="rId35"/>
    <sheet name="REESTR_ORG" sheetId="390" state="veryHidden" r:id="rId36"/>
    <sheet name="modClassifierValidate" sheetId="400" state="veryHidden" r:id="rId37"/>
    <sheet name="modHyp" sheetId="398" state="veryHidden" r:id="rId38"/>
    <sheet name="modfrmDateChoose" sheetId="517" state="veryHidden" r:id="rId39"/>
    <sheet name="modComm" sheetId="514" state="veryHidden" r:id="rId40"/>
    <sheet name="modThisWorkbook" sheetId="511" state="veryHidden" r:id="rId41"/>
    <sheet name="REESTR_MO" sheetId="518" state="veryHidden" r:id="rId42"/>
    <sheet name="modfrmReestrMR" sheetId="519" state="veryHidden" r:id="rId43"/>
    <sheet name="modServiceModule" sheetId="561" state="veryHidden" r:id="rId44"/>
    <sheet name="modfrmCheckUpdates" sheetId="512" state="veryHidden" r:id="rId45"/>
    <sheet name="REESTR_DS" sheetId="559" state="veryHidden" r:id="rId46"/>
    <sheet name="REESTR_CHS" sheetId="551" state="veryHidden" r:id="rId47"/>
    <sheet name="REESTR_LINK" sheetId="552" state="veryHidden" r:id="rId48"/>
  </sheets>
  <functionGroups builtInGroupCount="18"/>
  <definedNames>
    <definedName name="_IDОтчета">178174</definedName>
    <definedName name="_IDШаблона">178176</definedName>
    <definedName name="_Параметр_1">"'02.2009'"</definedName>
    <definedName name="_Параметр_2">"'105'"</definedName>
    <definedName name="_Параметр_3">"'1.27'"</definedName>
    <definedName name="_Параметр_4">"'01.09.2008'"</definedName>
    <definedName name="_Параметр_5">"'22.09.2008'"</definedName>
    <definedName name="_Параметр_6">"'80169210'"</definedName>
    <definedName name="_xlnm._FilterDatabase" localSheetId="9" hidden="1">Проверка!$B$4:$E$4</definedName>
    <definedName name="activity">Дифференциация!$E$22:$E$25</definedName>
    <definedName name="anscount" hidden="1">1</definedName>
    <definedName name="availability_price">TEHSHEET!$K$8</definedName>
    <definedName name="CHECK_LINK_RANGE_1">"Калькуляция!$I$11:$I$132"</definedName>
    <definedName name="checkDEfCell_List09">Территории!$F$7</definedName>
    <definedName name="chkGetUpdatesValue">Инструкция!$AA$88</definedName>
    <definedName name="chkNoUpdatesValue">Инструкция!$AA$90</definedName>
    <definedName name="code">Инструкция!$B$2</definedName>
    <definedName name="count_refusal">'Доступ к товарам и услугам'!$I$12:$K$12</definedName>
    <definedName name="CURRENT_DATE">TEHSHEET!$G$17</definedName>
    <definedName name="data_type">TEHSHEET!$M$2:$M$4</definedName>
    <definedName name="DATA_URL">TEHSHEET!$K$11</definedName>
    <definedName name="DESCRIPTION_TERRITORY">REESTR_DS!$B$2:$B$3</definedName>
    <definedName name="diff_tariff">Титульный!$F$16</definedName>
    <definedName name="DocProp_TemplateCode">TEHSHEET!$L$2</definedName>
    <definedName name="DocProp_Version">TEHSHEET!$L$1</definedName>
    <definedName name="et_Comm">et_union_hor!$9:$9</definedName>
    <definedName name="et_hor_List01_2">modList01!$13:$14</definedName>
    <definedName name="et_List02">et_union_hor!$5:$5</definedName>
    <definedName name="et_List03">et_union_hor!$13:$13</definedName>
    <definedName name="et_List07_01">et_union_hor!$35:$37</definedName>
    <definedName name="et_List07_04">et_union_hor!$41:$42</definedName>
    <definedName name="et_List07_05">et_union_hor!$46:$46</definedName>
    <definedName name="et_List09_0">et_union_hor!$19:$21</definedName>
    <definedName name="et_List09_1">et_union_hor!$25:$26</definedName>
    <definedName name="et_List09_2">et_union_hor!$30:$30</definedName>
    <definedName name="et_ver_List01_1">modList01!$I:$J</definedName>
    <definedName name="f_quart">Титульный!$F$21</definedName>
    <definedName name="f_year">Титульный!$F$20</definedName>
    <definedName name="fil">Титульный!$F$29</definedName>
    <definedName name="fil_flag">Титульный!$F$23</definedName>
    <definedName name="FirstLine">Инструкция!$A$6</definedName>
    <definedName name="FLAG_AUTOFILL_PRICE">modSettings!$C$13</definedName>
    <definedName name="FLAG_BUH_BAL">modSettings!$C$10</definedName>
    <definedName name="FLAG_DATA_ORG">modSettings!$C$12</definedName>
    <definedName name="FLAG_INTERNET_MR_MO">modSettings!$C$9</definedName>
    <definedName name="FLAG_LINK_DOC">modSettings!$C$8</definedName>
    <definedName name="FLAG_MR_MO">modSettings!$C$5</definedName>
    <definedName name="FLAG_NAME_OF_TARIFF">modSettings!$C$2</definedName>
    <definedName name="FLAG_OPEN_UVED">modSettings!$C$3</definedName>
    <definedName name="FLAG_PART_OF_REV">modSettings!$C$11</definedName>
    <definedName name="FLAG_PRINT_FORM">modSettings!$C$7</definedName>
    <definedName name="FLAG_PRINT_TEMP">modSettings!$C$6</definedName>
    <definedName name="flag_publication">Титульный!$F$11:$F$11</definedName>
    <definedName name="FLAG_REF">modSettings!$C$14</definedName>
    <definedName name="flag_refusal">'Доступ к товарам и услугам'!$I$8:$K$8</definedName>
    <definedName name="FLAG_TYPE_OF_REP">modSettings!$C$4</definedName>
    <definedName name="form_type">Титульный!$F$13</definedName>
    <definedName name="form_up_date">Титульный!$F$14</definedName>
    <definedName name="gblnRefreshPForms">TEHSHEET!$G$20</definedName>
    <definedName name="Info_ChngExcludeHelp_1">modInfo!$B$24</definedName>
    <definedName name="Info_DiffExcludeHelp_1">modInfo!$B$17</definedName>
    <definedName name="Info_DiffExcludeHelp_2">modInfo!$B$18</definedName>
    <definedName name="Info_DiffExcludeHelp_3">modInfo!$B$19</definedName>
    <definedName name="Info_DiffExcludeHelp_4">modInfo!$B$20</definedName>
    <definedName name="Info_FilFlag">modInfo!$B$1</definedName>
    <definedName name="Info_NoUpdates">modInfo!$B$25</definedName>
    <definedName name="Info_PokExcludeHelp_1">modInfo!$B$22</definedName>
    <definedName name="Info_PubExcludeHelp_1">modInfo!$B$10</definedName>
    <definedName name="Info_PubExcludeHelp_2">modInfo!$B$11</definedName>
    <definedName name="Info_PubExcludeHelp_3">modInfo!$B$12</definedName>
    <definedName name="Info_PublicationDate">modInfo!$B$12</definedName>
    <definedName name="Info_PublicationScreen">modInfo!$B$11</definedName>
    <definedName name="Info_PublicationWeb">modInfo!$B$10</definedName>
    <definedName name="Info_TerExcludeHelp_1">modInfo!$B$14</definedName>
    <definedName name="Info_TerExcludeHelp_2">modInfo!$B$15</definedName>
    <definedName name="Info_TitleExcludeHelp_1">modInfo!$B$3</definedName>
    <definedName name="Info_TitleExcludeHelp_2">modInfo!$B$4</definedName>
    <definedName name="Info_TitleExcludeHelp_3">modInfo!$B$5</definedName>
    <definedName name="Info_TitleExcludeHelp_4">modInfo!$B$6</definedName>
    <definedName name="Info_TitleExcludeHelp_5">modInfo!$B$7</definedName>
    <definedName name="Info_TitleExcludeHelp_6">modInfo!$B$8</definedName>
    <definedName name="Info_TitleExcludeHelp_7">modInfo!$B$2</definedName>
    <definedName name="Info_TitlePublication">modInfo!$B$2</definedName>
    <definedName name="inn">Титульный!$F$30</definedName>
    <definedName name="Instr_1">Инструкция!$7:$19</definedName>
    <definedName name="Instr_2">Инструкция!$20:$34</definedName>
    <definedName name="Instr_3">Инструкция!$35:$45</definedName>
    <definedName name="Instr_4">Инструкция!$46:$57</definedName>
    <definedName name="Instr_5">Инструкция!$58:$69</definedName>
    <definedName name="Instr_6">Инструкция!$70:$85</definedName>
    <definedName name="Instr_7">Инструкция!$86:$100</definedName>
    <definedName name="instr_hyp1">Инструкция!$H$58</definedName>
    <definedName name="instr_hyp2">Инструкция!$I$83</definedName>
    <definedName name="Instruction_region">Инструкция!$E$84</definedName>
    <definedName name="kind_of_activity">REESTR_VED!$B$2:$B$4</definedName>
    <definedName name="kind_of_publication">TEHSHEET!$G$2:$G$3</definedName>
    <definedName name="kind_of_unit">TEHSHEET!$H$2:$H$4</definedName>
    <definedName name="kpp">Титульный!$F$31</definedName>
    <definedName name="LINK_RANGE">REESTR_LINK!$B$2</definedName>
    <definedName name="LIST_MR_MO_OKTMO">REESTR_MO!$A$2:$D$2</definedName>
    <definedName name="list_of_tariff">TEHSHEET!$I$2:$I$3</definedName>
    <definedName name="List00_checkFill">Титульный!$F$7:$F$44</definedName>
    <definedName name="List00_Fill">Титульный!$F$43</definedName>
    <definedName name="List00_Print">Титульный!$G$4:$K$6</definedName>
    <definedName name="List01_CheckC">'Доступ к товарам и услугам'!$I$10:$K$15</definedName>
    <definedName name="List01_Name">'Доступ к товарам и услугам'!$I$7:$K$7</definedName>
    <definedName name="List01_Num">'Доступ к товарам и услугам'!$I$1:$K$1</definedName>
    <definedName name="List01_p1">'Доступ к товарам и услугам'!$I$10:$K$10</definedName>
    <definedName name="List01_p2">'Доступ к товарам и услугам'!$I$11:$K$11</definedName>
    <definedName name="List01_p3">'Доступ к товарам и услугам'!$I$12:$K$12</definedName>
    <definedName name="List01_p4">'Доступ к товарам и услугам'!$H$2:$K$2</definedName>
    <definedName name="List01_reserve">'Доступ к товарам и услугам'!$I$13:$K$15</definedName>
    <definedName name="List01_reserve_num">'Доступ к товарам и услугам'!$H$13:$H$15</definedName>
    <definedName name="List02_CheckC">'Публикация в других источниках'!$E$11:$H$12</definedName>
    <definedName name="List02_DatePub">'Публикация в других источниках'!$F$11:$F$12</definedName>
    <definedName name="List02_InetPub">'Публикация в других источниках'!$G$11:$G$12</definedName>
    <definedName name="List02_WebPub">'Публикация в других источниках'!$H$11:$H$12</definedName>
    <definedName name="List03_CheckC">'Сведения об изменении'!$E$13:$E$14</definedName>
    <definedName name="List07_ActivityID">Дифференциация!$X$20:$X$26</definedName>
    <definedName name="List07_CheckC">Дифференциация!$D$21:$M$25</definedName>
    <definedName name="List07_fieldMarker">Дифференциация!$Y$20:$Y$26</definedName>
    <definedName name="List07_Fill">Дифференциация!$D$27:$F$27</definedName>
    <definedName name="List09_CheckC">Территории!$D$12:$L$16</definedName>
    <definedName name="logical">TEHSHEET!$D$2:$D$3</definedName>
    <definedName name="mail">Титульный!$F$34</definedName>
    <definedName name="mo_List09">Территории!$K$12:$K$16</definedName>
    <definedName name="MONTH">TEHSHEET!$E$2:$E$13</definedName>
    <definedName name="mr_id">TEHSHEET!$J$2</definedName>
    <definedName name="mr_list">MR_LIST!$A$1</definedName>
    <definedName name="mr_List09">Территории!$H$12:$H$16</definedName>
    <definedName name="note_sct">Дифференциация!$M$21:$M$25</definedName>
    <definedName name="note_ter">Дифференциация!$I$21:$I$25</definedName>
    <definedName name="num_of_cst">Титульный!$F$17</definedName>
    <definedName name="org">Титульный!$F$26</definedName>
    <definedName name="Org_Address">Титульный!$F$34:$F$34</definedName>
    <definedName name="ORG_END_DATE">TEHSHEET!$E$17</definedName>
    <definedName name="Org_main">Титульный!$F$35:$F$35</definedName>
    <definedName name="Org_otv_lico">Титульный!$F$38:$F$41</definedName>
    <definedName name="ORG_START_DATE">TEHSHEET!$D$17</definedName>
    <definedName name="P19_T1_Protect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Del_Comm">Комментарии!$C$12:$C$13</definedName>
    <definedName name="pDel_List01_2">'Доступ к товарам и услугам'!$G$13:$G$15</definedName>
    <definedName name="pDel_List02">'Публикация в других источниках'!$C$11:$C$12</definedName>
    <definedName name="pDel_List03">'Сведения об изменении'!$C$13:$C$14</definedName>
    <definedName name="pDel_List09_0">Территории!$C$12:$C$16</definedName>
    <definedName name="pDel_List09_1">Территории!$F$12:$F$16</definedName>
    <definedName name="pDel_List09_2">Территории!$I$12:$I$16</definedName>
    <definedName name="pDel_modList01_2">modList01!$G$13:$G$15</definedName>
    <definedName name="pDelList07_01">Дифференциация!$C$22:$C$26</definedName>
    <definedName name="pDelList07_04">Дифференциация!$G$22:$G$26</definedName>
    <definedName name="pDelList07_05">Дифференциация!$K$22:$K$26</definedName>
    <definedName name="pIns_Comm">Комментарии!$E$13</definedName>
    <definedName name="pIns_List01_1">'Доступ к товарам и услугам'!$K$7</definedName>
    <definedName name="pIns_List01_2">'Доступ к товарам и услугам'!$I$15</definedName>
    <definedName name="pIns_List02">'Публикация в других источниках'!$E$12</definedName>
    <definedName name="pIns_List03">'Сведения об изменении'!$E$14</definedName>
    <definedName name="pIns_List07_01">Дифференциация!$E$20:$E$26</definedName>
    <definedName name="pIns_List07_04">Дифференциация!$I$20:$I$26</definedName>
    <definedName name="pIns_List07_05">Дифференциация!$M$20:$M$26</definedName>
    <definedName name="pIns_List09_0">Территории!$E$16</definedName>
    <definedName name="pIns_modList01_1">modList01!$K$7</definedName>
    <definedName name="pIns_modList01_2">modList01!$I$15</definedName>
    <definedName name="pIns_modList02">modList02!$E$12</definedName>
    <definedName name="pIns_modList03">modList03!$E$14</definedName>
    <definedName name="pIns_modList09_0">modList09!$E$16</definedName>
    <definedName name="Print_form">TEHSHEET!$N$2:$N$43</definedName>
    <definedName name="QUARTER">TEHSHEET!$F$2:$F$5</definedName>
    <definedName name="REESTR_LINK_RANGE">REESTR_LINK!$A$2:$C$2</definedName>
    <definedName name="REESTR_ORG_RANGE">REESTR_ORG!$A$2:$J$501</definedName>
    <definedName name="REESTR_VED_RANGE">REESTR_VED!$A$2:$B$4</definedName>
    <definedName name="REGION">TEHSHEET!$A$2:$A$38</definedName>
    <definedName name="region_name">Титульный!$F$7</definedName>
    <definedName name="ruk_fio">Титульный!$F$35</definedName>
    <definedName name="SAPBEXrevision" hidden="1">1</definedName>
    <definedName name="SAPBEXsysID" hidden="1">"BW2"</definedName>
    <definedName name="SAPBEXwbID" hidden="1">"479GSPMTNK9HM4ZSIVE5K2SH6"</definedName>
    <definedName name="SETTINGS_RANGE">modSettings!$C$1:$C$15</definedName>
    <definedName name="strPublication">Титульный!$F$9</definedName>
    <definedName name="sys_id">TEHSHEET!$J$4</definedName>
    <definedName name="TECH_ORG_ID">Титульный!$F$1</definedName>
    <definedName name="ter_List09">Территории!$E$12:$E$16</definedName>
    <definedName name="terCopy_List09">Территории!$Q$12:$Q$16</definedName>
    <definedName name="TSphere">TEHSHEET!$L$3</definedName>
    <definedName name="TSphere_full">TEHSHEET!$L$5</definedName>
    <definedName name="TSphere_trans">TEHSHEET!$L$4</definedName>
    <definedName name="UpdStatus">Инструкция!$AA$1</definedName>
    <definedName name="VDET_END_DATE">TEHSHEET!$E$20</definedName>
    <definedName name="VDET_START_DATE">TEHSHEET!$D$20</definedName>
    <definedName name="VERS_TEMP">modSettings!$C$1</definedName>
    <definedName name="version">Инструкция!$B$3</definedName>
    <definedName name="Y_N_List07_01">Дифференциация!$B$20:$B$26</definedName>
    <definedName name="Y_N_List07_02">Дифференциация!$F$20:$F$26</definedName>
    <definedName name="Y_N_List07_05">Дифференциация!$J$20:$J$26</definedName>
    <definedName name="year_list">TEHSHEET!$C$2:$C$6</definedName>
  </definedNames>
  <calcPr calcId="152511" fullCalcOnLoad="1"/>
</workbook>
</file>

<file path=xl/calcChain.xml><?xml version="1.0" encoding="utf-8"?>
<calcChain xmlns="http://schemas.openxmlformats.org/spreadsheetml/2006/main">
  <c r="A19" i="553" l="1"/>
  <c r="A20" i="553"/>
  <c r="A21" i="553"/>
  <c r="A9" i="553"/>
  <c r="A10" i="553"/>
  <c r="A11" i="553"/>
  <c r="A12" i="553"/>
  <c r="A13" i="553"/>
  <c r="A14" i="553"/>
  <c r="A15" i="553"/>
  <c r="A16" i="553"/>
  <c r="A17" i="553"/>
  <c r="A18" i="553"/>
  <c r="A6" i="553"/>
  <c r="A7" i="553"/>
  <c r="A8" i="553"/>
  <c r="A5" i="553"/>
  <c r="A3" i="553"/>
  <c r="A4" i="553"/>
  <c r="A2" i="553"/>
  <c r="I9" i="500"/>
  <c r="J9" i="500"/>
  <c r="B11" i="513"/>
  <c r="D17" i="205"/>
  <c r="E17" i="205"/>
  <c r="D8" i="431"/>
  <c r="D8" i="547"/>
  <c r="D6" i="515"/>
  <c r="D5" i="532"/>
  <c r="I9" i="532"/>
  <c r="J9" i="532"/>
  <c r="D5" i="556"/>
  <c r="D5" i="555"/>
  <c r="B3" i="525"/>
  <c r="B2" i="525"/>
  <c r="F4" i="437" l="1"/>
</calcChain>
</file>

<file path=xl/sharedStrings.xml><?xml version="1.0" encoding="utf-8"?>
<sst xmlns="http://schemas.openxmlformats.org/spreadsheetml/2006/main" count="4094" uniqueCount="2003">
  <si>
    <t>2</t>
  </si>
  <si>
    <t>3</t>
  </si>
  <si>
    <t>4</t>
  </si>
  <si>
    <t>Субъект РФ</t>
  </si>
  <si>
    <t>ИНН</t>
  </si>
  <si>
    <t>КПП</t>
  </si>
  <si>
    <t>Комментарии</t>
  </si>
  <si>
    <t>Результат проверки</t>
  </si>
  <si>
    <t>Расчетные листы</t>
  </si>
  <si>
    <t>Скрытые листы</t>
  </si>
  <si>
    <t>Инструкция</t>
  </si>
  <si>
    <t>Титульный</t>
  </si>
  <si>
    <t>5</t>
  </si>
  <si>
    <t>6</t>
  </si>
  <si>
    <t>Дата/Время</t>
  </si>
  <si>
    <t>Сообщение</t>
  </si>
  <si>
    <t>Статус</t>
  </si>
  <si>
    <t>logical</t>
  </si>
  <si>
    <t>да</t>
  </si>
  <si>
    <t>нет</t>
  </si>
  <si>
    <t>year_list</t>
  </si>
  <si>
    <t>Фамилия, имя, отчество</t>
  </si>
  <si>
    <t>Должность</t>
  </si>
  <si>
    <t>e-mail</t>
  </si>
  <si>
    <t>Причина</t>
  </si>
  <si>
    <t>№ п/п</t>
  </si>
  <si>
    <t>1</t>
  </si>
  <si>
    <t>Является ли данное юридическое лицо подразделением (филиалом) другой организации</t>
  </si>
  <si>
    <t>(код) номер телефона</t>
  </si>
  <si>
    <t>Комментарий</t>
  </si>
  <si>
    <t>Добавить</t>
  </si>
  <si>
    <t>7</t>
  </si>
  <si>
    <t>8</t>
  </si>
  <si>
    <t>Месяц
(MONTH)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</si>
  <si>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</si>
  <si>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</si>
  <si>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</si>
  <si>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</si>
  <si>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</si>
  <si>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</si>
  <si>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</si>
  <si>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</si>
  <si>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</si>
  <si>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</si>
  <si>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</si>
  <si>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</si>
  <si>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На официальном сайте организации</t>
  </si>
  <si>
    <t>На сайте регулирующего органа</t>
  </si>
  <si>
    <t>Месяц
(kind_of_publication)</t>
  </si>
  <si>
    <t>Добавить МО</t>
  </si>
  <si>
    <t>Добавить МР</t>
  </si>
  <si>
    <t>версия шаблона
 (DocProp_Version)</t>
  </si>
  <si>
    <t>код шаблона
(DocProp_TemplateCode)</t>
  </si>
  <si>
    <t>сфера
(TSphere)</t>
  </si>
  <si>
    <t>сфера(латиница)
(TSphere_trans)</t>
  </si>
  <si>
    <t>сфера расширено
(TSphere_full)</t>
  </si>
  <si>
    <t>Квартал
(QUARTER)</t>
  </si>
  <si>
    <t>I квартал</t>
  </si>
  <si>
    <t>II квартал</t>
  </si>
  <si>
    <t>III квартал</t>
  </si>
  <si>
    <t>IV квартал</t>
  </si>
  <si>
    <t>Данный шаблон разработан в соответствии с:</t>
  </si>
  <si>
    <t xml:space="preserve"> • </t>
  </si>
  <si>
    <t>y</t>
  </si>
  <si>
    <t>никогда не проверять наличие обновлений (не рекомендуется)</t>
  </si>
  <si>
    <t>проверять доступные обновления (рекомендуется)</t>
  </si>
  <si>
    <t>При наличии подключения к Интернет, можно автоматически проверять наличие доступных обновлений. Выберите способ оповещения о наличии обновлений для отчёта:</t>
  </si>
  <si>
    <t>• При сохранении шаблона осуществляется проверка корректности данных, в том числе на наличие значений в ячейках, обязательных для заполнения
• Если какая-то ячейка не удовлетворяет условию проверки, на лист «Проверка» добавляется гиперссылка на данную ячейку и указывается причина ошибки
• В колонке «Статус» для каждого сообщения возможны 2 значения: ошибка и предупреждение
• При наличии сообщений со статусом «Ошибка» шаблон будет отклонён системой и не будет загружен в хранилище данных, сообщения со статусом «Предупреждение» носят информационный характер, и такой шаблон будет принят системой</t>
  </si>
  <si>
    <t>A</t>
  </si>
  <si>
    <t xml:space="preserve"> - с формулами и константами</t>
  </si>
  <si>
    <t xml:space="preserve"> (требуется обновление)</t>
  </si>
  <si>
    <t xml:space="preserve"> - обязательные для заполнения</t>
  </si>
  <si>
    <t>Законодательная основа шаблона</t>
  </si>
  <si>
    <t>Принципы работы с шаблоном</t>
  </si>
  <si>
    <r>
      <t xml:space="preserve">  Перед началом работы с шаблоном Вам необходимо нажать кнопку "Приступить к заполнению", после чего на форме выбора выбрать из выпадающего списка нужный субъект РФ. После выбора субъекта РФ в шаблоне отобразятся листы для заполнения.</t>
    </r>
    <r>
      <rPr>
        <sz val="7"/>
        <color indexed="8"/>
        <rFont val="Tahoma"/>
        <family val="2"/>
        <charset val="204"/>
      </rPr>
      <t/>
    </r>
  </si>
  <si>
    <t xml:space="preserve">  На листе «Титульный» нужно заполнить все ячейки голубого цвета.</t>
  </si>
  <si>
    <t xml:space="preserve">  Если какой-либо из показателей на расчетных листах для Вашей организации отсутствует, введите в поле, обязательное для заполнение, «0» (для числовых показателей) и «-» (для текстовых).
</t>
  </si>
  <si>
    <t xml:space="preserve">  Внимательно следите за информационными сообщениями на расчетных листах.</t>
  </si>
  <si>
    <t xml:space="preserve">  Все необходимые комментарии по всем формам Вы можете отразить на листе «Комментарии».</t>
  </si>
  <si>
    <t>либо с возможностью выбора даты из календаря или ручного ввода</t>
  </si>
  <si>
    <t xml:space="preserve"> - не обязательные для заполнения</t>
  </si>
  <si>
    <t xml:space="preserve"> - с выбором значений до двойному клику,</t>
  </si>
  <si>
    <t xml:space="preserve">  При вводе даты на расчетных листах необходимо выбрать дату из календаря (иконка справа от выбранной ячейки), либо ввести дату непосредственно в ячейку в формате - 'ДД.ММ.ГГГГ'.</t>
  </si>
  <si>
    <t>Гкал/час</t>
  </si>
  <si>
    <t>куб.м/час</t>
  </si>
  <si>
    <t>Единица измерения объема оказываемых услуг ГВС
/kind_of_unit_GVS/</t>
  </si>
  <si>
    <t>тыс.куб.м/сутки</t>
  </si>
  <si>
    <t>Лог обновления</t>
  </si>
  <si>
    <t>Проверка</t>
  </si>
  <si>
    <t>AllSheetsInThisWorkbook</t>
  </si>
  <si>
    <t>TEHSHEET</t>
  </si>
  <si>
    <t>et_union_hor</t>
  </si>
  <si>
    <t>et_union_vert</t>
  </si>
  <si>
    <t>modInfo</t>
  </si>
  <si>
    <t>modReestr</t>
  </si>
  <si>
    <t>modfrmReestr</t>
  </si>
  <si>
    <t>modUpdTemplMain</t>
  </si>
  <si>
    <t>REESTR_ORG</t>
  </si>
  <si>
    <t>modClassifierValidate</t>
  </si>
  <si>
    <t>modProv</t>
  </si>
  <si>
    <t>modHyp</t>
  </si>
  <si>
    <t>modList00</t>
  </si>
  <si>
    <t>modList01</t>
  </si>
  <si>
    <t>modList02</t>
  </si>
  <si>
    <t>modfrmDateChoose</t>
  </si>
  <si>
    <t>modComm</t>
  </si>
  <si>
    <t>modThisWorkbook</t>
  </si>
  <si>
    <t>REESTR_MO</t>
  </si>
  <si>
    <t>modfrmReestrMR</t>
  </si>
  <si>
    <t>modfrmRegion</t>
  </si>
  <si>
    <t>modfrmCheckUpdates</t>
  </si>
  <si>
    <t>ТС</t>
  </si>
  <si>
    <t>WARM</t>
  </si>
  <si>
    <t>0.1</t>
  </si>
  <si>
    <r>
      <rPr>
        <b/>
        <sz val="9"/>
        <rFont val="Tahoma"/>
        <family val="2"/>
        <charset val="204"/>
      </rPr>
      <t>Тип отчета</t>
    </r>
    <r>
      <rPr>
        <sz val="9"/>
        <color indexed="8"/>
        <rFont val="Tahoma"/>
        <family val="2"/>
        <charset val="204"/>
      </rPr>
      <t xml:space="preserve">
data_type</t>
    </r>
  </si>
  <si>
    <t>Изменения в раскрытой ранее информации</t>
  </si>
  <si>
    <t>Почтовый адрес регулируемой организации</t>
  </si>
  <si>
    <t>Постановлением Правительства РФ от 05.07.2013 N 570 "О стандартах раскрытия информации теплоснабжающими организациями, теплосетевыми организациями и органами регулирования"</t>
  </si>
  <si>
    <t xml:space="preserve">  На листе «Уведомление» «Адрес сайта в сети интернет» вводите, не нарушая цвет ячейки /если копируете гиперссылку из браузера, то выполните двойной щелчок левой кнопки мыши по ячейке и только после этого можете вставить скопированный элемент/.
</t>
  </si>
  <si>
    <t>Первичное раскрытие информации</t>
  </si>
  <si>
    <t>Корректировка ранее раскрытой информации</t>
  </si>
  <si>
    <t>Без дифференциации</t>
  </si>
  <si>
    <t>Вид тарифа
/list_of_tariff/</t>
  </si>
  <si>
    <t>mr_id</t>
  </si>
  <si>
    <t>sys_id</t>
  </si>
  <si>
    <t>MR_LIST</t>
  </si>
  <si>
    <t>modfrmReestrObj</t>
  </si>
  <si>
    <t>Фамилия, имя, отчество руководителя</t>
  </si>
  <si>
    <t>ID_TARIFF_NAME</t>
  </si>
  <si>
    <t>VED_NAME</t>
  </si>
  <si>
    <t>REESTR_VT</t>
  </si>
  <si>
    <t>REESTR_VED</t>
  </si>
  <si>
    <t>Отчетный период</t>
  </si>
  <si>
    <t>Квартал</t>
  </si>
  <si>
    <t>Год</t>
  </si>
  <si>
    <t>Вид деятельности</t>
  </si>
  <si>
    <t>et_List02</t>
  </si>
  <si>
    <t>et_Comm</t>
  </si>
  <si>
    <t>Шаблон предназначен для предоставления в регулирующий орган следующей информации:
1) о наличии (отсутствии) технической возможности подключения (технологического присоединения) к системе теплоснабжения, а также о регистрации и ходе реализации заявок на подключение (технологическое присоединение) к системе теплоснабжения согласно пункту 22 Постановления Правительства РФ от 05.07.2013 N570;
2) cведения о раскрытии соответствующей информации на официальном сайте организации в сети Интернет, подлежащие предоставлению в орган исполнительной власти субъекта Российской Федерации в области государственного регулирования цен (тарифов) согласно пункту 11 Постановления Правительства РФ от 05.07.2013 N570;
3) cведения об изменении, подлежащие публикации, на основании требований пункта 12 Постановления Правительства РФ от 05.07.2013 N 570.</t>
  </si>
  <si>
    <t>Наименование организации (филиала)</t>
  </si>
  <si>
    <t>Наименование головной организации</t>
  </si>
  <si>
    <t>Шаблон предназначен для отправки в субъект РФ, на территории которого осуществляется оказание услуг</t>
  </si>
  <si>
    <t>Ссылка1</t>
  </si>
  <si>
    <t>Ссылка2</t>
  </si>
  <si>
    <t>Дата внесения изменений в информацию, подлежащую раскрытию</t>
  </si>
  <si>
    <t>Дата
размещения информации</t>
  </si>
  <si>
    <t>Сведения</t>
  </si>
  <si>
    <t>Лист заполняется в случае, если на Титульном листе в поле "Тип отчета" выбрано значение «Изменения в раскрытой ранее информации».</t>
  </si>
  <si>
    <t>et_List03</t>
  </si>
  <si>
    <t>Сведения об изменении</t>
  </si>
  <si>
    <t>modList03</t>
  </si>
  <si>
    <t>Print_form</t>
  </si>
  <si>
    <t>Форма 1.1</t>
  </si>
  <si>
    <t>Форма 1.2</t>
  </si>
  <si>
    <t>Форма 1.3</t>
  </si>
  <si>
    <t>Форма 1.4</t>
  </si>
  <si>
    <t>Форма 1.5</t>
  </si>
  <si>
    <t>Форма 1.6</t>
  </si>
  <si>
    <t>Форма 1.7</t>
  </si>
  <si>
    <t>Форма 1.8</t>
  </si>
  <si>
    <t>Форма 1.9</t>
  </si>
  <si>
    <t>Форма 1.10</t>
  </si>
  <si>
    <t>Форма 1.11</t>
  </si>
  <si>
    <t>Форма 1.12</t>
  </si>
  <si>
    <t>Форма 2.1</t>
  </si>
  <si>
    <t>Форма 2.2</t>
  </si>
  <si>
    <t>Форма 2.3</t>
  </si>
  <si>
    <t>Форма 2.4</t>
  </si>
  <si>
    <t>Форма 2.5</t>
  </si>
  <si>
    <t>Форма 2.6</t>
  </si>
  <si>
    <t>Форма 2.7</t>
  </si>
  <si>
    <t>Форма 2.8</t>
  </si>
  <si>
    <t>Форма 2.9</t>
  </si>
  <si>
    <t>Форма 2.10</t>
  </si>
  <si>
    <t>Форма 2.11</t>
  </si>
  <si>
    <t>Форма 2.12</t>
  </si>
  <si>
    <t>Форма 2.13</t>
  </si>
  <si>
    <t>Форма 2.14</t>
  </si>
  <si>
    <t>Форма 3.1</t>
  </si>
  <si>
    <t>Форма 3.2</t>
  </si>
  <si>
    <t>Форма 3.3</t>
  </si>
  <si>
    <t>Форма 3.4</t>
  </si>
  <si>
    <t>Форма 3.5</t>
  </si>
  <si>
    <t>Форма 3.6</t>
  </si>
  <si>
    <t>Форма 3.7</t>
  </si>
  <si>
    <t>Форма 3.8</t>
  </si>
  <si>
    <t>Форма 3.9</t>
  </si>
  <si>
    <t>Форма 3.10</t>
  </si>
  <si>
    <t>Форма 3.11</t>
  </si>
  <si>
    <t>Форма 3.12</t>
  </si>
  <si>
    <t>Форма 4.1</t>
  </si>
  <si>
    <t>Форма 4.2</t>
  </si>
  <si>
    <t>Форма 4.3</t>
  </si>
  <si>
    <t>Форма 4.4</t>
  </si>
  <si>
    <t>modSettings</t>
  </si>
  <si>
    <t>DataOrg</t>
  </si>
  <si>
    <t>true</t>
  </si>
  <si>
    <t>REESTR_CHS</t>
  </si>
  <si>
    <t>Нет доступных обновлений, версия отчёта актуальна</t>
  </si>
  <si>
    <t>• На рабочем месте должен быть установлен MS Office 2003 SP3, 2007 SP3, 2010, 2013 с полной версией MS Excel                                                                                                                                • Для корректной работы отчета необходим доступ к сети "Интернет"                                                         
                                                                                                                                                          • Макросы во время работы должны быть включены (!)
• Для корректной работы отчёта требуется выбрать низкий уровень безопасности
(В меню MS Excel 2003: Сервис | Макрос | Безопасность | выбрать пункт «Низкая безопасность» | OK)
(В меню MS Excel 2007/2010/2013: Параметры Excel | Центр управления безопасностью | Параметры центра управления безопасностью | Параметры макросов | Включить все макросы | ОК)
• Если Вы работаете в табличном процессоре MS Excel 2007 и выше, то можете использовать для работы формат XLSB (Двоичная книга Excel). При работе в формате XLSB заметно быстрее происходит сохранение файла, а также уменьшается размер по сравнению с форматами XLS и XLSM
• Не рекомендуется снимать защиту с листов и каким-либо образом модифицировать защищаемые формулы и расчётные поля, в противном случае, отчёт будет отклонён системой
• При сохранении не следует выбирать формат XLSX (Книга Excel), так как в указанном формате макросы, необходимые для работы отчёта, безвозвратно удаляются</t>
  </si>
  <si>
    <t>Если в предложенном Вам списке необходимая организация, МР/МО отсутствуют, обновите реестры с помощью кнопок
В результате синхронизации с базой данных список организаций (МР/МО) будет заменён актуальным (механизм синхронизации требует подключения к сети Интернет и основан на использовании протокола HTTPS (TCP порт 443))
Если после обновления Вам не удалось найти необходимую организацию в списке, обратитесь к ответственному за поддержание реестра Вашего региона.</t>
  </si>
  <si>
    <t>Информация, подлежит обязательному опубликованию на официальном сайте в сети "Интернет" органа исполнительной власти субъекта Российской Федерации в области государственного регулирования цен (тарифов), и (или)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согласно пункту 3а) Постановления Правительства РФ от 05.07.2013 №570.</t>
  </si>
  <si>
    <t>Организация</t>
  </si>
  <si>
    <t>Виды деятельности</t>
  </si>
  <si>
    <t>ID</t>
  </si>
  <si>
    <t>LINK_NAME</t>
  </si>
  <si>
    <t>REGION</t>
  </si>
  <si>
    <t>REESTR_LINK</t>
  </si>
  <si>
    <t>Обратиться в службу технической поддержки</t>
  </si>
  <si>
    <t>Инструкция по загрузке сопроводительных материалов с помощью "ЕИАС Мониторинг"</t>
  </si>
  <si>
    <t>modHTTP</t>
  </si>
  <si>
    <t>modCheckCyan</t>
  </si>
  <si>
    <r>
      <t>Публикация</t>
    </r>
    <r>
      <rPr>
        <vertAlign val="superscript"/>
        <sz val="9"/>
        <color indexed="9"/>
        <rFont val="Tahoma"/>
        <family val="2"/>
        <charset val="204"/>
      </rPr>
      <t>2</t>
    </r>
  </si>
  <si>
    <t>Если информация публикуется только на официальном сайте в информационно-телекоммуникационной сети "Интернет" (далее – сети Интернет) органа исполнительной власти субъекта Российской Федерации в области государственного регулирования цен (тарифов)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(тарифов), в поле "По решению организации информация раскрыта на ее официальном сайте в сети Интернет?" необходимо указать "Нет".
Если же информация дополнительно публикуется на официальном сайте организации в сети Интернет, в поле "По решению организации информация раскрыта на ее официальном сайте в сети Интернет?" необходимо указать "Да".</t>
  </si>
  <si>
    <t>Укажите количество технологически не связанных между собой систем теплоснабжения (или их групп), в отношении которых устанавливаются различные тарифы в сфере теплоснабжения. Внимание! Одна централизованная система теплоснабжения может включать несколько систем теплоснабжения, объединенных для целей установления тарифа. Необходимо указать только количество централизованных систем теплоснабжения.
В случае, если централизованная система теплоснабжения одна, в поле "Применяется дифференциация тарифа по централизованным системам теплоснабжения" необходимо указать "Нет".</t>
  </si>
  <si>
    <t>Муниципальный район</t>
  </si>
  <si>
    <t>Муниципальное образование</t>
  </si>
  <si>
    <t>ОКТМО</t>
  </si>
  <si>
    <t>да/нет</t>
  </si>
  <si>
    <t/>
  </si>
  <si>
    <t>a</t>
  </si>
  <si>
    <t>Наименование территории оказания услуг для целей идентификации</t>
  </si>
  <si>
    <t>Муниципальные районы и муниципальные образования, на территории которых осуществляется оказание услуг</t>
  </si>
  <si>
    <t>Наименование</t>
  </si>
  <si>
    <t>auto</t>
  </si>
  <si>
    <t>МР</t>
  </si>
  <si>
    <t>МО</t>
  </si>
  <si>
    <t>МО_ОКТМО</t>
  </si>
  <si>
    <t>№</t>
  </si>
  <si>
    <t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</t>
  </si>
  <si>
    <t>Поле заполняется выбором значений из списка. Если значений для выбора нет - убедитесь, что лист "Территории" заполнен.</t>
  </si>
  <si>
    <t>Территории</t>
  </si>
  <si>
    <t>Дифференциация</t>
  </si>
  <si>
    <t>et_List07_1</t>
  </si>
  <si>
    <t>По решению организации информация раскрыта на ее официальном сайте в сети Интернет?</t>
  </si>
  <si>
    <t>Тип отчета</t>
  </si>
  <si>
    <t>Применяется дифференциация тарифа по централизованным системам теплоснабжения?</t>
  </si>
  <si>
    <t>Информация по скольким централизованным системам теплоснабжения будет заполнена в шаблоне?</t>
  </si>
  <si>
    <t>Добавить систему теплоснабжения</t>
  </si>
  <si>
    <t>Единица измерения</t>
  </si>
  <si>
    <t>шт</t>
  </si>
  <si>
    <t>Количество поданных заявок</t>
  </si>
  <si>
    <t>Количество исполненных заявок</t>
  </si>
  <si>
    <t>Информация, подлежащая раскрытию</t>
  </si>
  <si>
    <t>Резерв мощности системы теплоснабжения в течение квартала</t>
  </si>
  <si>
    <t>При использовании регулируемой организацией нескольких систем теплоснабжения информация о резерве мощности таких систем публикуется в отношении каждой системы теплоснабжения.</t>
  </si>
  <si>
    <t>Сведения об изменениях в первоначально опубликованной информации</t>
  </si>
  <si>
    <t>modList07</t>
  </si>
  <si>
    <t>modList09</t>
  </si>
  <si>
    <t>REESTR_DS</t>
  </si>
  <si>
    <t>REGION_ID</t>
  </si>
  <si>
    <t>REGION_NAME</t>
  </si>
  <si>
    <t>RST_ORG_ID</t>
  </si>
  <si>
    <t>ORG_NAME</t>
  </si>
  <si>
    <t>INN_NAME</t>
  </si>
  <si>
    <t>KPP_NAME</t>
  </si>
  <si>
    <t>ORG_START_DATE</t>
  </si>
  <si>
    <t>ORG_END_DATE</t>
  </si>
  <si>
    <t>man</t>
  </si>
  <si>
    <t>Текущая дата</t>
  </si>
  <si>
    <t xml:space="preserve">Добавить </t>
  </si>
  <si>
    <t>JKH.OPEN.INFO.QUARTER.WARM.570</t>
  </si>
  <si>
    <t>Версия шаблона</t>
  </si>
  <si>
    <t>VERS_TEMP</t>
  </si>
  <si>
    <t>Настройка справочника наименований тарифов (Y / N)</t>
  </si>
  <si>
    <t>FLAG_NAME_OF_TARIFF</t>
  </si>
  <si>
    <t>Функционал уведомлений о раскрытии (Y / N)</t>
  </si>
  <si>
    <t>FLAG_OPEN_UVED</t>
  </si>
  <si>
    <t>Функционал отслеживания типа отчета (Y / N)</t>
  </si>
  <si>
    <t>FLAG_TYPE_OF_REP</t>
  </si>
  <si>
    <t>Подрезание МР/МО по сфере оказания услуг (Y / N)</t>
  </si>
  <si>
    <t>FLAG_MR_MO</t>
  </si>
  <si>
    <t>Печать шаблона (Y / N)</t>
  </si>
  <si>
    <t>FLAG_PRINT_TEMP</t>
  </si>
  <si>
    <t>Печатные формы (Y / N)</t>
  </si>
  <si>
    <t>FLAG_PRINT_FORM</t>
  </si>
  <si>
    <t>Размещение в шаблоне ссылок на материалы Хранилища (Y / N)</t>
  </si>
  <si>
    <t>FLAG_REF</t>
  </si>
  <si>
    <t>Отметка об отсутствии Интернета в МР/МО (Y / N)</t>
  </si>
  <si>
    <t>FLAG_INTERNET_MR_MO</t>
  </si>
  <si>
    <t>Отметка о сдаче бух баланса (Y / N)</t>
  </si>
  <si>
    <t>FLAG_BUH_BAL</t>
  </si>
  <si>
    <t>Отметка о доле выручки (Y / N)</t>
  </si>
  <si>
    <t>FLAG_PART_OF_REV</t>
  </si>
  <si>
    <t>Отображение данных об организации (Y / N)</t>
  </si>
  <si>
    <t>FLAG_DATA_ORG</t>
  </si>
  <si>
    <t>Флаг забора данных из шаблонов группы PRICE (Y / N)</t>
  </si>
  <si>
    <t>FLAG_AUTOFILL_PRICE</t>
  </si>
  <si>
    <t>FLAG_LINK_DOC</t>
  </si>
  <si>
    <t>Наличие ссылок на снимки экрана страницы сайта в сети Интернет, на которой размещена информация (Y / N)</t>
  </si>
  <si>
    <t>et_List07_4</t>
  </si>
  <si>
    <t>et_List07_5</t>
  </si>
  <si>
    <t>Условное наименование системы теплоснабжения для целей идентификации.</t>
  </si>
  <si>
    <t>Дифференциация по системам теплоснабжения</t>
  </si>
  <si>
    <t>О</t>
  </si>
  <si>
    <t>Доступ к товарам и услугам</t>
  </si>
  <si>
    <t>Признак изменения данных на листе Доступ к товарам и услугам</t>
  </si>
  <si>
    <t>Показатель</t>
  </si>
  <si>
    <t>Количество заявок с решением об отказе в подключении</t>
  </si>
  <si>
    <t>Введите наименование системы теплоснабжения</t>
  </si>
  <si>
    <t>Публикация на прочих ресурсах</t>
  </si>
  <si>
    <t>Указывается дата, по состоянию на которую информация стала доступной в сети Интернет для неограниченного круга лиц
Выберите значение из календаря (иконка справа от выбранной ячейки), либо введите дату непосредственно в ячейку в формате - 'ДД.ММ.ГГГГ'</t>
  </si>
  <si>
    <t>Вводите адрес сайта, не нарушая цвет ячейки /если копируете гиперссылку из браузера, то выполните двойной щелчок по ячейке и только после этого можете вставить скопированный элемент/
Для редактирования указанной гиперссылки или перехода по ней выполните двойной щелчок левой клавиши мыши по ячейке</t>
  </si>
  <si>
    <t>Адрес официальной страницы сайта
в сети "Интернет", на котором размещена информация</t>
  </si>
  <si>
    <t>Ссылка на снимок экрана
официальной страницы сайта в сети "Интернет", на котором размещена информация</t>
  </si>
  <si>
    <t>Добавить строку</t>
  </si>
  <si>
    <t>et_List09_0</t>
  </si>
  <si>
    <t>et_List09_1</t>
  </si>
  <si>
    <t>et_List09_2</t>
  </si>
  <si>
    <t>NSRF</t>
  </si>
  <si>
    <t>Алтайский край</t>
  </si>
  <si>
    <t>Амурская область</t>
  </si>
  <si>
    <t>Волгоградская область</t>
  </si>
  <si>
    <t>Кабардино-Балкарская республика</t>
  </si>
  <si>
    <t>Калининградская область</t>
  </si>
  <si>
    <t>Калужская область</t>
  </si>
  <si>
    <t>Кемеровская область</t>
  </si>
  <si>
    <t>Костромская область</t>
  </si>
  <si>
    <t>Краснодарский край</t>
  </si>
  <si>
    <t>Ленинградская область</t>
  </si>
  <si>
    <t>Новосибирская область</t>
  </si>
  <si>
    <t>Омская область</t>
  </si>
  <si>
    <t>Оренбургская область</t>
  </si>
  <si>
    <t>Республика Башкортостан</t>
  </si>
  <si>
    <t>Республика Бурятия</t>
  </si>
  <si>
    <t>Республика Дагестан</t>
  </si>
  <si>
    <t>Республика Карелия</t>
  </si>
  <si>
    <t>Республика Крым</t>
  </si>
  <si>
    <t>Самарская область</t>
  </si>
  <si>
    <t>Ставропольский край</t>
  </si>
  <si>
    <t>Тверская область</t>
  </si>
  <si>
    <t>Томская область</t>
  </si>
  <si>
    <t>Тульская область</t>
  </si>
  <si>
    <t>Тюменская область</t>
  </si>
  <si>
    <t>Хабаровский край</t>
  </si>
  <si>
    <t>Ханты-Мансийский автономный округ</t>
  </si>
  <si>
    <t>В случае, если регулируемыми организациями оказываются услуги по нескольким технологически не связанным между собой системам теплоснабжения и если в отношении указанных систем устанавливаются различные тарифы в сфере теплоснабжения, то информация раскрывается отдельно по каждой системе теплоснабжения.</t>
  </si>
  <si>
    <t>В случае, если регулируемая организация осуществляет несколько видов деятельности, информация о которых подлежит раскрытию, информация по каждому виду деятельности раскрывается отдельно.</t>
  </si>
  <si>
    <t>Официальный сайт организации в сети "Интернет"</t>
  </si>
  <si>
    <t>modfrmSetForPrint</t>
  </si>
  <si>
    <t>https://tariff.eias.ru/disclo/get_file?p_guid=????????-????-????-????-????????????</t>
  </si>
  <si>
    <t>ALL</t>
  </si>
  <si>
    <t>https://appsrv.regportal-tariff.ru/procwsxls/</t>
  </si>
  <si>
    <t>Перечень муниципальных районов и муниципальных образований (территорий оказания услуг)</t>
  </si>
  <si>
    <t>Территория оказания услуг</t>
  </si>
  <si>
    <t>Добавить территорию оказания услуг</t>
  </si>
  <si>
    <t>Дифференциация по территориям оказания услуг</t>
  </si>
  <si>
    <t>Добавить описание территории оказания услуг</t>
  </si>
  <si>
    <t>описание 2</t>
  </si>
  <si>
    <t>Публикация в других источниках
(публикация информации по решению организации на ее официальном сайте в сети "Интернет")</t>
  </si>
  <si>
    <t>Описание опубликованной информации</t>
  </si>
  <si>
    <t>Добавить опубликованную информацию</t>
  </si>
  <si>
    <t>modServiceModule</t>
  </si>
  <si>
    <t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 (п. 22 Постановления Правительства РФ от 05.07.2013 N 570 "О стандартах раскрытия информации теплоснабжающими организациями, теплосетевыми организациями и органами регулирования")</t>
  </si>
  <si>
    <t>Публикация в других источниках</t>
  </si>
  <si>
    <t>Ответственный за составление формы</t>
  </si>
  <si>
    <t>По умолчанию установлено значение «Первичное раскрытие информации». Это означает, что информация раскрывается в соответствии с установленными сроком и периодичностью.
В случае, если в раскрываемой информации произошли изменения, сведения об этих изменениях подлежат опубликованию в шаблоне с типом отчета "Изменения в раскрытой ранее информации".
В случае, если в уже отправленном шаблоне обнаружена ошибка, исправленный шаблон необходимо отправить с типом отчета «Корректировка ранее раскрытой информации».</t>
  </si>
  <si>
    <t>Белгородская область</t>
  </si>
  <si>
    <t>Еврейская автономная область</t>
  </si>
  <si>
    <t>Красноярский край</t>
  </si>
  <si>
    <t>Нижегородская область</t>
  </si>
  <si>
    <t>Пермский край</t>
  </si>
  <si>
    <t>Республика Татарстан</t>
  </si>
  <si>
    <t>Рязанская область</t>
  </si>
  <si>
    <t>Удмуртская республика</t>
  </si>
  <si>
    <t>Ульяновская область</t>
  </si>
  <si>
    <t>Чувашская республика</t>
  </si>
  <si>
    <t>г.Севастополь</t>
  </si>
  <si>
    <t>Проверка доступных обновлений...</t>
  </si>
  <si>
    <t>Информация</t>
  </si>
  <si>
    <t>Нет доступных обновлений для отчёта с кодом JKH.OPEN.INFO.QUARTER.WARM.570!</t>
  </si>
  <si>
    <t>Получить более полную Инструкцию для данного шаблона</t>
  </si>
  <si>
    <t>Оказание услуг по передаче тепловой энергии, теплоносителя</t>
  </si>
  <si>
    <t>Реализация тепловой энергии (мощности), теплоносителя</t>
  </si>
  <si>
    <t>Оказание услуг по поддержанию резервной тепловой мощности</t>
  </si>
  <si>
    <t>BASE</t>
  </si>
  <si>
    <t>2634</t>
  </si>
  <si>
    <t>26358438</t>
  </si>
  <si>
    <t>"Волготрансгаз" , Арзамасское ЛПУМГ</t>
  </si>
  <si>
    <t>5260080007</t>
  </si>
  <si>
    <t>520202001</t>
  </si>
  <si>
    <t>26358403</t>
  </si>
  <si>
    <t>АО "78 ДОК Н.М."</t>
  </si>
  <si>
    <t>5257052472</t>
  </si>
  <si>
    <t>525701001</t>
  </si>
  <si>
    <t>26358279</t>
  </si>
  <si>
    <t>АО "АПЗ"</t>
  </si>
  <si>
    <t>5243001742</t>
  </si>
  <si>
    <t>525350001</t>
  </si>
  <si>
    <t>26358424</t>
  </si>
  <si>
    <t>АО "Автоиспытания"</t>
  </si>
  <si>
    <t>5260000700</t>
  </si>
  <si>
    <t>26373616</t>
  </si>
  <si>
    <t>АО "ВМЗ"</t>
  </si>
  <si>
    <t>5247004695</t>
  </si>
  <si>
    <t>524701001</t>
  </si>
  <si>
    <t>26358390</t>
  </si>
  <si>
    <t>АО "ВОЛГАЭНЕРГОСБЫТ"</t>
  </si>
  <si>
    <t>5256062171</t>
  </si>
  <si>
    <t>28543854</t>
  </si>
  <si>
    <t>АО "ВРК - 3" - Вагонное ремонтное депо Шахунья</t>
  </si>
  <si>
    <t>7708737500</t>
  </si>
  <si>
    <t>523945001</t>
  </si>
  <si>
    <t>26373593</t>
  </si>
  <si>
    <t>АО "Волга"</t>
  </si>
  <si>
    <t>5244009279</t>
  </si>
  <si>
    <t>26358314</t>
  </si>
  <si>
    <t>АО "ДЗМО"</t>
  </si>
  <si>
    <t>5247004494</t>
  </si>
  <si>
    <t>26569426</t>
  </si>
  <si>
    <t>АО "ДПО "Пластик"</t>
  </si>
  <si>
    <t>5249015251</t>
  </si>
  <si>
    <t>26358272</t>
  </si>
  <si>
    <t>АО "ДРСП"</t>
  </si>
  <si>
    <t>5239006515</t>
  </si>
  <si>
    <t>523901001</t>
  </si>
  <si>
    <t>26322337</t>
  </si>
  <si>
    <t>АО "Дзержинское оргстекло"</t>
  </si>
  <si>
    <t>5249058752</t>
  </si>
  <si>
    <t>524901001</t>
  </si>
  <si>
    <t>26358310</t>
  </si>
  <si>
    <t>АО "ЖКХ "КАЛИКИНСКОЕ"</t>
  </si>
  <si>
    <t>5246014281</t>
  </si>
  <si>
    <t>524601001</t>
  </si>
  <si>
    <t>26358397</t>
  </si>
  <si>
    <t>АО "ЗАВОД КРАСНЫЙ ЯКОРЬ"</t>
  </si>
  <si>
    <t>5257005049</t>
  </si>
  <si>
    <t>15-10-1993 00:00:00</t>
  </si>
  <si>
    <t>28158144</t>
  </si>
  <si>
    <t>АО "ИП "Ока-Полимер"</t>
  </si>
  <si>
    <t>5249120810</t>
  </si>
  <si>
    <t>26358276</t>
  </si>
  <si>
    <t>АО "КОММАШ"</t>
  </si>
  <si>
    <t>5243000523</t>
  </si>
  <si>
    <t>524301001</t>
  </si>
  <si>
    <t>26555226</t>
  </si>
  <si>
    <t>АО "ЛИНДОВСКОЕ"</t>
  </si>
  <si>
    <t>5246000377</t>
  </si>
  <si>
    <t>26358168</t>
  </si>
  <si>
    <t>АО "Лысковокоммунсервис"</t>
  </si>
  <si>
    <t>5222000321</t>
  </si>
  <si>
    <t>522201001</t>
  </si>
  <si>
    <t>09-12-2004 00:00:00</t>
  </si>
  <si>
    <t>26358172</t>
  </si>
  <si>
    <t>АО "Лысковский хлебозавод"</t>
  </si>
  <si>
    <t>5222000900</t>
  </si>
  <si>
    <t>26358393</t>
  </si>
  <si>
    <t>АО "МЕЛЬИНВЕСТ"</t>
  </si>
  <si>
    <t>5257003490</t>
  </si>
  <si>
    <t>26555642</t>
  </si>
  <si>
    <t>АО "НАС"</t>
  </si>
  <si>
    <t>5257001277</t>
  </si>
  <si>
    <t>30844713</t>
  </si>
  <si>
    <t>АО "НЗ 70-ЛЕТИЯ ПОБЕДЫ"</t>
  </si>
  <si>
    <t>5259113339</t>
  </si>
  <si>
    <t>525901001</t>
  </si>
  <si>
    <t>26358179</t>
  </si>
  <si>
    <t>АО "НЗСМ"</t>
  </si>
  <si>
    <t>5223000035</t>
  </si>
  <si>
    <t>522301001</t>
  </si>
  <si>
    <t>26358422</t>
  </si>
  <si>
    <t>АО "НКС"</t>
  </si>
  <si>
    <t>5259039100</t>
  </si>
  <si>
    <t>526001001</t>
  </si>
  <si>
    <t>26358394</t>
  </si>
  <si>
    <t>АО "НМЖК"</t>
  </si>
  <si>
    <t>5257003806</t>
  </si>
  <si>
    <t>26555668</t>
  </si>
  <si>
    <t>АО "НМЗ № 1"</t>
  </si>
  <si>
    <t>5256011321</t>
  </si>
  <si>
    <t>525601001</t>
  </si>
  <si>
    <t>26358469</t>
  </si>
  <si>
    <t>АО "ННПО имени М.В. Фрунзе"</t>
  </si>
  <si>
    <t>5261077695</t>
  </si>
  <si>
    <t>526101001</t>
  </si>
  <si>
    <t>15-08-2011 00:00:00</t>
  </si>
  <si>
    <t>30841129</t>
  </si>
  <si>
    <t>АО "НОКК"</t>
  </si>
  <si>
    <t>5260267654</t>
  </si>
  <si>
    <t>31023931</t>
  </si>
  <si>
    <t>АО "НОКК" (Балахнинский филиал)</t>
  </si>
  <si>
    <t>524443001</t>
  </si>
  <si>
    <t>27566839</t>
  </si>
  <si>
    <t>АО "НОКК" (Богородский филиал)</t>
  </si>
  <si>
    <t>524543001</t>
  </si>
  <si>
    <t>27968016</t>
  </si>
  <si>
    <t>АО "НОКК" (Семеновский филиал)</t>
  </si>
  <si>
    <t>522845001</t>
  </si>
  <si>
    <t>28007548</t>
  </si>
  <si>
    <t>АО "НОКК" (Шахунский филиал)</t>
  </si>
  <si>
    <t>523943001</t>
  </si>
  <si>
    <t>26555248</t>
  </si>
  <si>
    <t>АО "Нижегородский текстиль"</t>
  </si>
  <si>
    <t>5260000121</t>
  </si>
  <si>
    <t>26358419</t>
  </si>
  <si>
    <t>АО "ОКБМ Африкантов"</t>
  </si>
  <si>
    <t>5259077666</t>
  </si>
  <si>
    <t>28502425</t>
  </si>
  <si>
    <t>АО "ПГК"</t>
  </si>
  <si>
    <t>7725806898</t>
  </si>
  <si>
    <t>770101001</t>
  </si>
  <si>
    <t>26358454</t>
  </si>
  <si>
    <t>АО "ПЕРВАЯ ОБРАЗЦОВАЯ ТИПОГРАФИЯ" ФИЛИАЛ "НИЖПОЛИГРАФ"</t>
  </si>
  <si>
    <t>7705709543</t>
  </si>
  <si>
    <t>770501001</t>
  </si>
  <si>
    <t>26555359</t>
  </si>
  <si>
    <t>АО "СГК"</t>
  </si>
  <si>
    <t>5254082550</t>
  </si>
  <si>
    <t>525401001</t>
  </si>
  <si>
    <t>26322331</t>
  </si>
  <si>
    <t>АО "СИБУР-НЕФТЕХИМ"</t>
  </si>
  <si>
    <t>5249051203</t>
  </si>
  <si>
    <t>26555361</t>
  </si>
  <si>
    <t>АО "СТСК"</t>
  </si>
  <si>
    <t>5254082630</t>
  </si>
  <si>
    <t>26358489</t>
  </si>
  <si>
    <t>АО "ТРАНС-СИГНАЛ"</t>
  </si>
  <si>
    <t>5263024642</t>
  </si>
  <si>
    <t>526301001</t>
  </si>
  <si>
    <t>22-06-2016 00:00:00</t>
  </si>
  <si>
    <t>26358184</t>
  </si>
  <si>
    <t>АО "Транспневматика"</t>
  </si>
  <si>
    <t>5224001190</t>
  </si>
  <si>
    <t>26-10-1992 00:00:00</t>
  </si>
  <si>
    <t>27585148</t>
  </si>
  <si>
    <t>АО "ЭСК"</t>
  </si>
  <si>
    <t>5262054490</t>
  </si>
  <si>
    <t>07-09-2009 00:00:00</t>
  </si>
  <si>
    <t>26322043</t>
  </si>
  <si>
    <t>АО "Энергосервис"</t>
  </si>
  <si>
    <t>7709571825</t>
  </si>
  <si>
    <t>770301001</t>
  </si>
  <si>
    <t>26358197</t>
  </si>
  <si>
    <t>АО «ХОХЛОМСКАЯ РОСПИСЬ»</t>
  </si>
  <si>
    <t>5228001113</t>
  </si>
  <si>
    <t>522801001</t>
  </si>
  <si>
    <t>26358413</t>
  </si>
  <si>
    <t>АО НПП "Полет"</t>
  </si>
  <si>
    <t>5258100129</t>
  </si>
  <si>
    <t>29-12-2011 00:00:00</t>
  </si>
  <si>
    <t>26358409</t>
  </si>
  <si>
    <t>АО ПКО "Теплообменник"</t>
  </si>
  <si>
    <t>5258000011</t>
  </si>
  <si>
    <t>28943557</t>
  </si>
  <si>
    <t>Арзамасский участок АО "НОКК"</t>
  </si>
  <si>
    <t>524345001</t>
  </si>
  <si>
    <t>26358083</t>
  </si>
  <si>
    <t>Арзамасский филиал ННГУ</t>
  </si>
  <si>
    <t>5262004442</t>
  </si>
  <si>
    <t>524303001</t>
  </si>
  <si>
    <t>26373435</t>
  </si>
  <si>
    <t>Белозеровское МУМППЖКХ</t>
  </si>
  <si>
    <t>5215000779</t>
  </si>
  <si>
    <t>521501001</t>
  </si>
  <si>
    <t>30-06-2006 00:00:00</t>
  </si>
  <si>
    <t>26825363</t>
  </si>
  <si>
    <t>Богородский филиал ООО "Арзамасское ПО "Автопровод"</t>
  </si>
  <si>
    <t>5243002464</t>
  </si>
  <si>
    <t>524502001</t>
  </si>
  <si>
    <t>28156437</t>
  </si>
  <si>
    <t>Боковское ММПП ЖКХ</t>
  </si>
  <si>
    <t>5228002477</t>
  </si>
  <si>
    <t>26358190</t>
  </si>
  <si>
    <t>ГБПОУ "ПЕРЕВОЗСКИЙ СТРОИТЕЛЬНЫЙ КОЛЛЕДЖ"</t>
  </si>
  <si>
    <t>5225001122</t>
  </si>
  <si>
    <t>522501001</t>
  </si>
  <si>
    <t>26358175</t>
  </si>
  <si>
    <t>ГБПОУ ЛАТТ</t>
  </si>
  <si>
    <t>5222002752</t>
  </si>
  <si>
    <t>26358166</t>
  </si>
  <si>
    <t>ГБПОУ ЛПК</t>
  </si>
  <si>
    <t>5221004309</t>
  </si>
  <si>
    <t>525301001</t>
  </si>
  <si>
    <t>26358225</t>
  </si>
  <si>
    <t>ГБПОУ СПАССКИЙ АПТ</t>
  </si>
  <si>
    <t>5232001606</t>
  </si>
  <si>
    <t>523201001</t>
  </si>
  <si>
    <t>31036531</t>
  </si>
  <si>
    <t>ГБУ "Автозаводский детский дом - интернат"</t>
  </si>
  <si>
    <t>5256026159</t>
  </si>
  <si>
    <t>27980367</t>
  </si>
  <si>
    <t>ГБУ "Варнавинский ПНИ"</t>
  </si>
  <si>
    <t>5207002268</t>
  </si>
  <si>
    <t>520701001</t>
  </si>
  <si>
    <t>26358261</t>
  </si>
  <si>
    <t>ГБУ "Понетаевский ПНИ"</t>
  </si>
  <si>
    <t>5238001923</t>
  </si>
  <si>
    <t>523801001</t>
  </si>
  <si>
    <t>26358119</t>
  </si>
  <si>
    <t>ГБУ "Решетихинский ПНИ"</t>
  </si>
  <si>
    <t>5214003022</t>
  </si>
  <si>
    <t>521401001</t>
  </si>
  <si>
    <t>27579733</t>
  </si>
  <si>
    <t>ГБУ ОСРЦИ "Пушкино"</t>
  </si>
  <si>
    <t>5249050312</t>
  </si>
  <si>
    <t>26358243</t>
  </si>
  <si>
    <t>ГБУ СРЦИ "КРАСНЫЙ ЯР"</t>
  </si>
  <si>
    <t>5235001940</t>
  </si>
  <si>
    <t>523501001</t>
  </si>
  <si>
    <t>26555218</t>
  </si>
  <si>
    <t>ГБУЗ НО "КИСЕЛИХИНСКИЙ ОБЛАСТНОЙ ТЕРАПЕВТИЧЕСКИЙ ГОСПИТАЛЬ ДЛЯ ВЕТЕРАНОВ ВОЙН"</t>
  </si>
  <si>
    <t>5246010400</t>
  </si>
  <si>
    <t>26358374</t>
  </si>
  <si>
    <t>ГКОУ "ПАВЛОВСКИЙ САНАТОРНЫЙ ДЕТСКИЙ ДОМ"</t>
  </si>
  <si>
    <t>5252008631</t>
  </si>
  <si>
    <t>525201001</t>
  </si>
  <si>
    <t>26358271</t>
  </si>
  <si>
    <t>ГОУ СПО "Шахунский агропромышленный техникум"</t>
  </si>
  <si>
    <t>5239002285</t>
  </si>
  <si>
    <t>26555525</t>
  </si>
  <si>
    <t>ГОУ СПО Нижегородский радиотехнический колледж</t>
  </si>
  <si>
    <t>5262034750</t>
  </si>
  <si>
    <t>526201001</t>
  </si>
  <si>
    <t>28043739</t>
  </si>
  <si>
    <t>ГП НО НПЭК</t>
  </si>
  <si>
    <t>5261005524</t>
  </si>
  <si>
    <t>26358432</t>
  </si>
  <si>
    <t>ГУЗ НОКБ им. Н.А.Семашко</t>
  </si>
  <si>
    <t>5260048170</t>
  </si>
  <si>
    <t>26808802</t>
  </si>
  <si>
    <t>Горьковская дирекция по тепловодоснабжению структурное подразделение Центральной дирекции по тепловодоснабжению - филиала ОАО "РЖД"</t>
  </si>
  <si>
    <t>7708503727</t>
  </si>
  <si>
    <t>525745041</t>
  </si>
  <si>
    <t>26634205</t>
  </si>
  <si>
    <t>Дальнеконстантиновское МУПП ЖКХ</t>
  </si>
  <si>
    <t>5215001934</t>
  </si>
  <si>
    <t>26358163</t>
  </si>
  <si>
    <t>Дмитриевское МУП ЖКХ</t>
  </si>
  <si>
    <t>5219382293</t>
  </si>
  <si>
    <t>521901001</t>
  </si>
  <si>
    <t>26358130</t>
  </si>
  <si>
    <t>Дубравское МУМППЖКХ</t>
  </si>
  <si>
    <t>5215000842</t>
  </si>
  <si>
    <t>31025414</t>
  </si>
  <si>
    <t>ЖЭ(К)О №11 (филиал ФГБУ "ЦЖКУ" МИНОБОРОНЫ РОССИИ)</t>
  </si>
  <si>
    <t>7729314745</t>
  </si>
  <si>
    <t>526245001</t>
  </si>
  <si>
    <t>26358418</t>
  </si>
  <si>
    <t>ЗАО "АвиаТехМас"</t>
  </si>
  <si>
    <t>5259007683</t>
  </si>
  <si>
    <t>772901001</t>
  </si>
  <si>
    <t>26358311</t>
  </si>
  <si>
    <t>ЗАО "Борская ДПМК"</t>
  </si>
  <si>
    <t>5246016112</t>
  </si>
  <si>
    <t>26358302</t>
  </si>
  <si>
    <t>ЗАО "Борторгтехмаш"</t>
  </si>
  <si>
    <t>5246000779</t>
  </si>
  <si>
    <t>26555640</t>
  </si>
  <si>
    <t>ЗАО "Гражданстрой-НН"</t>
  </si>
  <si>
    <t>5260080208</t>
  </si>
  <si>
    <t>26358238</t>
  </si>
  <si>
    <t>ЗАО "ЗЖБИ "АРЬЕВСКИЙ"</t>
  </si>
  <si>
    <t>5235000047</t>
  </si>
  <si>
    <t>26358490</t>
  </si>
  <si>
    <t>ЗАО "ЗКПД 4 Инвест"</t>
  </si>
  <si>
    <t>5263034792</t>
  </si>
  <si>
    <t>26358415</t>
  </si>
  <si>
    <t>ЗАО "ЗСА"</t>
  </si>
  <si>
    <t>5258039509</t>
  </si>
  <si>
    <t>525801001</t>
  </si>
  <si>
    <t>26555546</t>
  </si>
  <si>
    <t>ЗАО "Завод "Труд"</t>
  </si>
  <si>
    <t>5261005718</t>
  </si>
  <si>
    <t>26555654</t>
  </si>
  <si>
    <t>ЗАО "Капитал"</t>
  </si>
  <si>
    <t>5260056572</t>
  </si>
  <si>
    <t>26322355</t>
  </si>
  <si>
    <t>ЗАО "Концерн "Термаль"</t>
  </si>
  <si>
    <t>5261017382</t>
  </si>
  <si>
    <t>26951974</t>
  </si>
  <si>
    <t>ЗАО "ПКФ "Славянка"</t>
  </si>
  <si>
    <t>5260076628</t>
  </si>
  <si>
    <t>26358174</t>
  </si>
  <si>
    <t>ЗАО "Пивоваренный завод Лысковский"</t>
  </si>
  <si>
    <t>5222001220</t>
  </si>
  <si>
    <t>26358480</t>
  </si>
  <si>
    <t>ЗАО "Русский стандарт"</t>
  </si>
  <si>
    <t>5262055038</t>
  </si>
  <si>
    <t>26358293</t>
  </si>
  <si>
    <t>ЗАО "Хромтан"</t>
  </si>
  <si>
    <t>5245000180</t>
  </si>
  <si>
    <t>524501001</t>
  </si>
  <si>
    <t>26358416</t>
  </si>
  <si>
    <t>ЗАО "Энерго групп"</t>
  </si>
  <si>
    <t>5258050559</t>
  </si>
  <si>
    <t>26358476</t>
  </si>
  <si>
    <t>ЗАО МЗ "РИЛС"</t>
  </si>
  <si>
    <t>5262020719</t>
  </si>
  <si>
    <t>26358248</t>
  </si>
  <si>
    <t>ЗАО ПО "Оргхим"</t>
  </si>
  <si>
    <t>5235004482</t>
  </si>
  <si>
    <t>27572147</t>
  </si>
  <si>
    <t>ИП Бочков А.Н.</t>
  </si>
  <si>
    <t>521200606492</t>
  </si>
  <si>
    <t>отсутствует</t>
  </si>
  <si>
    <t>28040376</t>
  </si>
  <si>
    <t>ИП Воронин И.А.</t>
  </si>
  <si>
    <t>525801442246</t>
  </si>
  <si>
    <t>26896893</t>
  </si>
  <si>
    <t>ИП Здоров В.А.</t>
  </si>
  <si>
    <t>522800014806</t>
  </si>
  <si>
    <t>28870867</t>
  </si>
  <si>
    <t>ИП Копытова Н.В.</t>
  </si>
  <si>
    <t>523903931595</t>
  </si>
  <si>
    <t>26358286</t>
  </si>
  <si>
    <t>ИП Маслов С.Б.</t>
  </si>
  <si>
    <t>524400080068</t>
  </si>
  <si>
    <t>524401001</t>
  </si>
  <si>
    <t>30906558</t>
  </si>
  <si>
    <t>ИП ТАРАКАНОВ Д.В.</t>
  </si>
  <si>
    <t>523901745025</t>
  </si>
  <si>
    <t>28868794</t>
  </si>
  <si>
    <t>ИП Чурашев Михаил Юрьевич</t>
  </si>
  <si>
    <t>525616836221</t>
  </si>
  <si>
    <t>26358255</t>
  </si>
  <si>
    <t>КУЗНЕЦОВСКОЕ МУП ЖКХ</t>
  </si>
  <si>
    <t>5236002390</t>
  </si>
  <si>
    <t>523601001</t>
  </si>
  <si>
    <t>26358306</t>
  </si>
  <si>
    <t>Каликинский шпалопропиточный завод - филиал ОАО  "БетЭлТранс"</t>
  </si>
  <si>
    <t>5246001839</t>
  </si>
  <si>
    <t>997650001</t>
  </si>
  <si>
    <t>27713249</t>
  </si>
  <si>
    <t>Лысковский филиал ООО "Арзамасское ПО "Автопровод"</t>
  </si>
  <si>
    <t>522202001</t>
  </si>
  <si>
    <t>26358205</t>
  </si>
  <si>
    <t>МБОУ "Хахальская основная школа"</t>
  </si>
  <si>
    <t>5228003216</t>
  </si>
  <si>
    <t>26358203</t>
  </si>
  <si>
    <t>МБОУ "Шалдежская основная школа"</t>
  </si>
  <si>
    <t>5228003054</t>
  </si>
  <si>
    <t>26755928</t>
  </si>
  <si>
    <t>МБОУ Велетьминская ООШ</t>
  </si>
  <si>
    <t>5251005412</t>
  </si>
  <si>
    <t>525101001</t>
  </si>
  <si>
    <t>27637556</t>
  </si>
  <si>
    <t>МБУ "Сервисный центр"</t>
  </si>
  <si>
    <t>5204012564</t>
  </si>
  <si>
    <t>520401001</t>
  </si>
  <si>
    <t>26358155</t>
  </si>
  <si>
    <t>МКОУ "Краснобаковская  С(К)ШИ VIII вида"</t>
  </si>
  <si>
    <t>5219001678</t>
  </si>
  <si>
    <t>28-09-2011 00:00:00</t>
  </si>
  <si>
    <t>26551350</t>
  </si>
  <si>
    <t>МОУ Белышевская школа</t>
  </si>
  <si>
    <t>5209004278</t>
  </si>
  <si>
    <t>520901001</t>
  </si>
  <si>
    <t>26755894</t>
  </si>
  <si>
    <t>МОУ Михайловская ООШ</t>
  </si>
  <si>
    <t>5251005420</t>
  </si>
  <si>
    <t>26358106</t>
  </si>
  <si>
    <t>МОУ Нарышкинская СОШ</t>
  </si>
  <si>
    <t>5210002532</t>
  </si>
  <si>
    <t>521001001</t>
  </si>
  <si>
    <t>26755921</t>
  </si>
  <si>
    <t>МОУ Саваслейская СОШ</t>
  </si>
  <si>
    <t>5251005476</t>
  </si>
  <si>
    <t>26373529</t>
  </si>
  <si>
    <t>МП "Горводопровод"</t>
  </si>
  <si>
    <t>5228009786</t>
  </si>
  <si>
    <t>26373449</t>
  </si>
  <si>
    <t>МП "ЖКХ "Ковернинское"</t>
  </si>
  <si>
    <t>5218004355</t>
  </si>
  <si>
    <t>521801001</t>
  </si>
  <si>
    <t>26373451</t>
  </si>
  <si>
    <t>МП "ЖКХ "Сухоносовское"</t>
  </si>
  <si>
    <t>5218005045</t>
  </si>
  <si>
    <t>28942141</t>
  </si>
  <si>
    <t>МП "Жилкомсервис"</t>
  </si>
  <si>
    <t>5223034940</t>
  </si>
  <si>
    <t>26358144</t>
  </si>
  <si>
    <t>МП "Коммунальник"</t>
  </si>
  <si>
    <t>5216017239</t>
  </si>
  <si>
    <t>521601001</t>
  </si>
  <si>
    <t>26358307</t>
  </si>
  <si>
    <t>МП "Линдовский ККПиБ"</t>
  </si>
  <si>
    <t>5246004124</t>
  </si>
  <si>
    <t>26373490</t>
  </si>
  <si>
    <t>МП "НКС"</t>
  </si>
  <si>
    <t>5223033369</t>
  </si>
  <si>
    <t>26373492</t>
  </si>
  <si>
    <t>МП "Радуга"</t>
  </si>
  <si>
    <t>5224003504</t>
  </si>
  <si>
    <t>522401001</t>
  </si>
  <si>
    <t>26358141</t>
  </si>
  <si>
    <t>МП "Сатисское ЖКХ"</t>
  </si>
  <si>
    <t>5216017126</t>
  </si>
  <si>
    <t>28869650</t>
  </si>
  <si>
    <t>МП "ТЕПЛОВЫЕ СЕТИ"</t>
  </si>
  <si>
    <t>5240000444</t>
  </si>
  <si>
    <t>524001001</t>
  </si>
  <si>
    <t>27965842</t>
  </si>
  <si>
    <t>МП ЖКХ "Планета"</t>
  </si>
  <si>
    <t>5249012187</t>
  </si>
  <si>
    <t>26358297</t>
  </si>
  <si>
    <t>МП ЖКХ С.КАМЕНКИ</t>
  </si>
  <si>
    <t>5245007965</t>
  </si>
  <si>
    <t>26358275</t>
  </si>
  <si>
    <t>МУ ТЭПП</t>
  </si>
  <si>
    <t>5243000467</t>
  </si>
  <si>
    <t>26555149</t>
  </si>
  <si>
    <t>МУЗ "Лысковская ЦРБ"</t>
  </si>
  <si>
    <t>5222010175</t>
  </si>
  <si>
    <t>26358257</t>
  </si>
  <si>
    <t>МУЗ "Чкаловская ЦРБ"</t>
  </si>
  <si>
    <t>5236003450</t>
  </si>
  <si>
    <t>26551361</t>
  </si>
  <si>
    <t>МУК "Туранский дом культуры"</t>
  </si>
  <si>
    <t>5209005507</t>
  </si>
  <si>
    <t>26652819</t>
  </si>
  <si>
    <t>МУП "Большое Козино"</t>
  </si>
  <si>
    <t>5244022199</t>
  </si>
  <si>
    <t>26373543</t>
  </si>
  <si>
    <t>МУП "Бытсервис"</t>
  </si>
  <si>
    <t>5231004770</t>
  </si>
  <si>
    <t>523101001</t>
  </si>
  <si>
    <t>30855659</t>
  </si>
  <si>
    <t>МУП "ВОРОТЫНСКОЕ ЖКХ"</t>
  </si>
  <si>
    <t>5211759886</t>
  </si>
  <si>
    <t>521101001</t>
  </si>
  <si>
    <t>26358098</t>
  </si>
  <si>
    <t>МУП "Варнавинкоммунсервис"</t>
  </si>
  <si>
    <t>5207003582</t>
  </si>
  <si>
    <t>27636510</t>
  </si>
  <si>
    <t>МУП "Вахтантепловодоканал"</t>
  </si>
  <si>
    <t>5239008713</t>
  </si>
  <si>
    <t>26373540</t>
  </si>
  <si>
    <t>МУП "Виткулово"</t>
  </si>
  <si>
    <t>5231005132</t>
  </si>
  <si>
    <t>28871157</t>
  </si>
  <si>
    <t>МУП "Водоканал"</t>
  </si>
  <si>
    <t>5239010720</t>
  </si>
  <si>
    <t>26358320</t>
  </si>
  <si>
    <t>МУП "Выксатеплоэнерго"</t>
  </si>
  <si>
    <t>5247016147</t>
  </si>
  <si>
    <t>26358264</t>
  </si>
  <si>
    <t>МУП "ГАРАНТ-ЖКХ"</t>
  </si>
  <si>
    <t>5238005477</t>
  </si>
  <si>
    <t>27201619</t>
  </si>
  <si>
    <t>МУП "ДзержинскЭнерго"</t>
  </si>
  <si>
    <t>5249003457</t>
  </si>
  <si>
    <t>26358121</t>
  </si>
  <si>
    <t>МУП "ЖИЛИЩНИК" ВОЛОДАРСКОГО РАЙОНА</t>
  </si>
  <si>
    <t>5214006023</t>
  </si>
  <si>
    <t>28449409</t>
  </si>
  <si>
    <t>МУП "ЖКХ "СЕВЕРНЫЙ"</t>
  </si>
  <si>
    <t>5248036146</t>
  </si>
  <si>
    <t>524801001</t>
  </si>
  <si>
    <t>28005091</t>
  </si>
  <si>
    <t>МУП "ЖКХ Буревестник"</t>
  </si>
  <si>
    <t>5248033561</t>
  </si>
  <si>
    <t>26358324</t>
  </si>
  <si>
    <t>МУП "ЖКХ Зарубинское"</t>
  </si>
  <si>
    <t>5248015611</t>
  </si>
  <si>
    <t>26358331</t>
  </si>
  <si>
    <t>МУП "ЖКХ Зиняковское"</t>
  </si>
  <si>
    <t>5248015700</t>
  </si>
  <si>
    <t>26358333</t>
  </si>
  <si>
    <t>МУП "ЖКХ Ильинское"</t>
  </si>
  <si>
    <t>5248015724</t>
  </si>
  <si>
    <t>26358330</t>
  </si>
  <si>
    <t>МУП "ЖКХ Ковригинское"</t>
  </si>
  <si>
    <t>5248015690</t>
  </si>
  <si>
    <t>26358329</t>
  </si>
  <si>
    <t>МУП "ЖКХ Кумохинское"</t>
  </si>
  <si>
    <t>5248015682</t>
  </si>
  <si>
    <t>28147903</t>
  </si>
  <si>
    <t>МУП "ЖКХ Лысковского района"</t>
  </si>
  <si>
    <t>5222070569</t>
  </si>
  <si>
    <t>26358335</t>
  </si>
  <si>
    <t>МУП "ЖКХ Мошковское"</t>
  </si>
  <si>
    <t>5248015756</t>
  </si>
  <si>
    <t>26358336</t>
  </si>
  <si>
    <t>МУП "ЖКХ ПЕРВОМАЙСКОЕ"</t>
  </si>
  <si>
    <t>5248016703</t>
  </si>
  <si>
    <t>27893480</t>
  </si>
  <si>
    <t>МУП "ЖКХ Сеченовское"</t>
  </si>
  <si>
    <t>5230004200</t>
  </si>
  <si>
    <t>523001001</t>
  </si>
  <si>
    <t>26358327</t>
  </si>
  <si>
    <t>МУП "ЖКХ Смольковское"</t>
  </si>
  <si>
    <t>5248015650</t>
  </si>
  <si>
    <t>26358334</t>
  </si>
  <si>
    <t>МУП "ЖКХ Тимирязево"</t>
  </si>
  <si>
    <t>5248015749</t>
  </si>
  <si>
    <t>26358332</t>
  </si>
  <si>
    <t>МУП "ЖКХ Федуринское"</t>
  </si>
  <si>
    <t>5248015717</t>
  </si>
  <si>
    <t>26358081</t>
  </si>
  <si>
    <t>МУП "Жилком"</t>
  </si>
  <si>
    <t>5201029760</t>
  </si>
  <si>
    <t>520101001</t>
  </si>
  <si>
    <t>26358220</t>
  </si>
  <si>
    <t>МУП "Жилсервис"</t>
  </si>
  <si>
    <t>5231004795</t>
  </si>
  <si>
    <t>30872197</t>
  </si>
  <si>
    <t>МУП "КОММУНРЕСУРС КРАСНОБАКОВСКОГО РАЙОНА"</t>
  </si>
  <si>
    <t>5219383900</t>
  </si>
  <si>
    <t>02-08-2016 00:00:00</t>
  </si>
  <si>
    <t>26552168</t>
  </si>
  <si>
    <t>МУП "КОМУНЭНЕРГО"</t>
  </si>
  <si>
    <t>5238006336</t>
  </si>
  <si>
    <t>30354230</t>
  </si>
  <si>
    <t>МУП "КОНЕВО"</t>
  </si>
  <si>
    <t>5244029437</t>
  </si>
  <si>
    <t>28146599</t>
  </si>
  <si>
    <t>МУП "Коммунальник"</t>
  </si>
  <si>
    <t>5222003594</t>
  </si>
  <si>
    <t>26373510</t>
  </si>
  <si>
    <t>МУП "Коммунальщик"</t>
  </si>
  <si>
    <t>5226013184</t>
  </si>
  <si>
    <t>522601001</t>
  </si>
  <si>
    <t>26373421</t>
  </si>
  <si>
    <t>МУП "Коммунсервис"</t>
  </si>
  <si>
    <t>5214000230</t>
  </si>
  <si>
    <t>26358284</t>
  </si>
  <si>
    <t>МУП "Комфорт"</t>
  </si>
  <si>
    <t>5243016724</t>
  </si>
  <si>
    <t>28827589</t>
  </si>
  <si>
    <t>МУП "Кочергино"</t>
  </si>
  <si>
    <t>5244025619</t>
  </si>
  <si>
    <t>26358265</t>
  </si>
  <si>
    <t>МУП "Лесогорск ЖКХ"</t>
  </si>
  <si>
    <t>5238005484</t>
  </si>
  <si>
    <t>28872216</t>
  </si>
  <si>
    <t>МУП "МАЛОЕ КОЗИНО"</t>
  </si>
  <si>
    <t>5244028031</t>
  </si>
  <si>
    <t>27839234</t>
  </si>
  <si>
    <t>МУП "МП "Водоканал" МО "города Балахна"</t>
  </si>
  <si>
    <t>5244025070</t>
  </si>
  <si>
    <t>26652814</t>
  </si>
  <si>
    <t>МУП "МП "ТЕПЛОЭНЕРГО" МО "БМР НО"</t>
  </si>
  <si>
    <t>5244022262</t>
  </si>
  <si>
    <t>27808573</t>
  </si>
  <si>
    <t>МУП "Новосмолинское"</t>
  </si>
  <si>
    <t>5214010679</t>
  </si>
  <si>
    <t>26951743</t>
  </si>
  <si>
    <t>МУП "Объединение Кстовский Торговый Дом"</t>
  </si>
  <si>
    <t>5250000355</t>
  </si>
  <si>
    <t>525001001</t>
  </si>
  <si>
    <t>28455254</t>
  </si>
  <si>
    <t>МУП "Решетихинские коммунальные сети"</t>
  </si>
  <si>
    <t>5214011538</t>
  </si>
  <si>
    <t>30382083</t>
  </si>
  <si>
    <t>МУП "СЕВЕРНОЕ ЖКХ"</t>
  </si>
  <si>
    <t>5207016670</t>
  </si>
  <si>
    <t>26358226</t>
  </si>
  <si>
    <t>МУП "СПАССКОЕ ЖКХ"</t>
  </si>
  <si>
    <t>5232002977</t>
  </si>
  <si>
    <t>26373539</t>
  </si>
  <si>
    <t>МУП "Сеченовское ЖКХ"</t>
  </si>
  <si>
    <t>5230000050</t>
  </si>
  <si>
    <t>27774457</t>
  </si>
  <si>
    <t>МУП "Стандарт Сервис"</t>
  </si>
  <si>
    <t>5214010870</t>
  </si>
  <si>
    <t>27773931</t>
  </si>
  <si>
    <t>МУП "Сява - Теплосервис"</t>
  </si>
  <si>
    <t>5239010374</t>
  </si>
  <si>
    <t>28053496</t>
  </si>
  <si>
    <t>МУП "СяваТепло"</t>
  </si>
  <si>
    <t>5239010688</t>
  </si>
  <si>
    <t>27636513</t>
  </si>
  <si>
    <t>МУП "Сявакоммунсервис"</t>
  </si>
  <si>
    <t>5239008061</t>
  </si>
  <si>
    <t>26373630</t>
  </si>
  <si>
    <t>МУП "ТВК" г. Заволжья</t>
  </si>
  <si>
    <t>5248016372</t>
  </si>
  <si>
    <t>27573878</t>
  </si>
  <si>
    <t>МУП "Тепло"</t>
  </si>
  <si>
    <t>5252029494</t>
  </si>
  <si>
    <t>26552019</t>
  </si>
  <si>
    <t>МУП "Тепловик-1"</t>
  </si>
  <si>
    <t>5217001030</t>
  </si>
  <si>
    <t>521701001</t>
  </si>
  <si>
    <t>26552021</t>
  </si>
  <si>
    <t>МУП "Тепловик-2"</t>
  </si>
  <si>
    <t>5217001062</t>
  </si>
  <si>
    <t>26358322</t>
  </si>
  <si>
    <t>МУП "Тепловые сети"</t>
  </si>
  <si>
    <t>5248011350</t>
  </si>
  <si>
    <t>26358206</t>
  </si>
  <si>
    <t>МУП "Теплосервис"</t>
  </si>
  <si>
    <t>5228009803</t>
  </si>
  <si>
    <t>26358253</t>
  </si>
  <si>
    <t>МУП "Теплосети"</t>
  </si>
  <si>
    <t>5235005493</t>
  </si>
  <si>
    <t>26358221</t>
  </si>
  <si>
    <t>МУП "Теплоэнергия-1"</t>
  </si>
  <si>
    <t>5231004851</t>
  </si>
  <si>
    <t>30438261</t>
  </si>
  <si>
    <t>МУП "Теплоэнергия-2"</t>
  </si>
  <si>
    <t>5231006538</t>
  </si>
  <si>
    <t>03-03-2016 00:00:00</t>
  </si>
  <si>
    <t>26555847</t>
  </si>
  <si>
    <t>МУП "Теплоэнергосервис"</t>
  </si>
  <si>
    <t>5251008438</t>
  </si>
  <si>
    <t>26373388</t>
  </si>
  <si>
    <t>МУП "Управляющая компания"</t>
  </si>
  <si>
    <t>5204001114</t>
  </si>
  <si>
    <t>26373587</t>
  </si>
  <si>
    <t>МУП "Шахуньяводоканал"</t>
  </si>
  <si>
    <t>5239008791</t>
  </si>
  <si>
    <t>26358223</t>
  </si>
  <si>
    <t>МУП "Яковское"</t>
  </si>
  <si>
    <t>5231005125</t>
  </si>
  <si>
    <t>26774409</t>
  </si>
  <si>
    <t>МУП Варнавинского района "Северный"</t>
  </si>
  <si>
    <t>5207013439</t>
  </si>
  <si>
    <t>26358381</t>
  </si>
  <si>
    <t>МУП Единый поставщик</t>
  </si>
  <si>
    <t>5252019432</t>
  </si>
  <si>
    <t>27577563</t>
  </si>
  <si>
    <t>МУП ЖКХ</t>
  </si>
  <si>
    <t>5237002949</t>
  </si>
  <si>
    <t>523701001</t>
  </si>
  <si>
    <t>26358136</t>
  </si>
  <si>
    <t>МУП ЖКХ "БОГОЯВЛЕНСКОЕ"</t>
  </si>
  <si>
    <t>5215010375</t>
  </si>
  <si>
    <t>28146582</t>
  </si>
  <si>
    <t>МУП ЖКХ "Бармино"</t>
  </si>
  <si>
    <t>5222000272</t>
  </si>
  <si>
    <t>28146616</t>
  </si>
  <si>
    <t>МУП ЖКХ "Валки"</t>
  </si>
  <si>
    <t>5222059798</t>
  </si>
  <si>
    <t>26373427</t>
  </si>
  <si>
    <t>МУП ЖКХ "Жилсервис" Володарского района</t>
  </si>
  <si>
    <t>5214007997</t>
  </si>
  <si>
    <t>10-06-2003 00:00:00</t>
  </si>
  <si>
    <t>26358120</t>
  </si>
  <si>
    <t>МУП ЖКХ "Ильиногорское"</t>
  </si>
  <si>
    <t>5214005012</t>
  </si>
  <si>
    <t>27633085</t>
  </si>
  <si>
    <t>МУП ЖКХ "Коммунальник"</t>
  </si>
  <si>
    <t>5203002330</t>
  </si>
  <si>
    <t>520303001</t>
  </si>
  <si>
    <t>26358169</t>
  </si>
  <si>
    <t>МУП ЖКХ "Леньково"</t>
  </si>
  <si>
    <t>5222070336</t>
  </si>
  <si>
    <t>26358173</t>
  </si>
  <si>
    <t>МУП ЖКХ "Нива"</t>
  </si>
  <si>
    <t>5222001100</t>
  </si>
  <si>
    <t>26358170</t>
  </si>
  <si>
    <t>МУП ЖКХ "Просек"</t>
  </si>
  <si>
    <t>5222070343</t>
  </si>
  <si>
    <t>28452082</t>
  </si>
  <si>
    <t>МУП ЖКХ "Сокол"</t>
  </si>
  <si>
    <t>5248034734</t>
  </si>
  <si>
    <t>26555489</t>
  </si>
  <si>
    <t>МУП ЖКХ "Тепелевское"</t>
  </si>
  <si>
    <t>5215001797</t>
  </si>
  <si>
    <t>13-10-2009 00:00:00</t>
  </si>
  <si>
    <t>26358113</t>
  </si>
  <si>
    <t>МУП ЖКХ "Уют"</t>
  </si>
  <si>
    <t>5212509938</t>
  </si>
  <si>
    <t>521201001</t>
  </si>
  <si>
    <t>27362599</t>
  </si>
  <si>
    <t>МУП ЖКХ "Центральное"</t>
  </si>
  <si>
    <t>5212007286</t>
  </si>
  <si>
    <t>28155211</t>
  </si>
  <si>
    <t>МУП ЖКХ Бриляково</t>
  </si>
  <si>
    <t>5248015668</t>
  </si>
  <si>
    <t>26553600</t>
  </si>
  <si>
    <t>МУП ЖКХ Григоровского сельсовета</t>
  </si>
  <si>
    <t>5204001467</t>
  </si>
  <si>
    <t>28155300</t>
  </si>
  <si>
    <t>МУП ЖКХ Смиркино</t>
  </si>
  <si>
    <t>5248015643</t>
  </si>
  <si>
    <t>26358092</t>
  </si>
  <si>
    <t>МУП ЖКХ Холязинского сельсовета</t>
  </si>
  <si>
    <t>5204003070</t>
  </si>
  <si>
    <t>26358091</t>
  </si>
  <si>
    <t>МУП ЖКХ п. Советский</t>
  </si>
  <si>
    <t>5204002319</t>
  </si>
  <si>
    <t>26552080</t>
  </si>
  <si>
    <t>МУП ЖКХ р.п. Красные Баки</t>
  </si>
  <si>
    <t>5219382342</t>
  </si>
  <si>
    <t>04-07-2007 00:00:00</t>
  </si>
  <si>
    <t>28156491</t>
  </si>
  <si>
    <t>МУП Сухобезводнинский ЖЭУ</t>
  </si>
  <si>
    <t>5228000198</t>
  </si>
  <si>
    <t>26358231</t>
  </si>
  <si>
    <t>МУП Тонкинского района "Тонкинские теплосети"</t>
  </si>
  <si>
    <t>5233002810</t>
  </si>
  <si>
    <t>523301001</t>
  </si>
  <si>
    <t>26358129</t>
  </si>
  <si>
    <t>Малопицкое МУМППЖКХ</t>
  </si>
  <si>
    <t>5215000761</t>
  </si>
  <si>
    <t>29-06-2006 00:00:00</t>
  </si>
  <si>
    <t>26358425</t>
  </si>
  <si>
    <t>НГТУ</t>
  </si>
  <si>
    <t>5260001439</t>
  </si>
  <si>
    <t>26358426</t>
  </si>
  <si>
    <t>ННГАСУ</t>
  </si>
  <si>
    <t>5260002707</t>
  </si>
  <si>
    <t>26358474</t>
  </si>
  <si>
    <t>ННГУ</t>
  </si>
  <si>
    <t>26555250</t>
  </si>
  <si>
    <t>НПАП № 1 - филиал МП "Нижегородпассажиравтотранс"</t>
  </si>
  <si>
    <t>5260000192</t>
  </si>
  <si>
    <t>525703001</t>
  </si>
  <si>
    <t>26555257</t>
  </si>
  <si>
    <t>НПАП № 2 - филиал МП "Нижегородпассажиравтотранс"</t>
  </si>
  <si>
    <t>525802001</t>
  </si>
  <si>
    <t>26358420</t>
  </si>
  <si>
    <t>Нижегородский авиастроительный завод "Сокол" - филиал АО "РСК "МиГ"</t>
  </si>
  <si>
    <t>7714733528</t>
  </si>
  <si>
    <t>26358124</t>
  </si>
  <si>
    <t>Нижегородское МУМППЖКХ</t>
  </si>
  <si>
    <t>5215000391</t>
  </si>
  <si>
    <t>26358477</t>
  </si>
  <si>
    <t>ОАО "170 РЗ СОП"</t>
  </si>
  <si>
    <t>5262240714</t>
  </si>
  <si>
    <t>26358414</t>
  </si>
  <si>
    <t>ОАО "АСПО-1"</t>
  </si>
  <si>
    <t>5258003439</t>
  </si>
  <si>
    <t>26358240</t>
  </si>
  <si>
    <t>ОАО "Автомобилист"</t>
  </si>
  <si>
    <t>5235000865</t>
  </si>
  <si>
    <t>26358150</t>
  </si>
  <si>
    <t>ОАО "Агроплемкомбинат МИР"</t>
  </si>
  <si>
    <t>5218005172</t>
  </si>
  <si>
    <t>26358277</t>
  </si>
  <si>
    <t>ОАО "Арзамасская войлочная фабрика"</t>
  </si>
  <si>
    <t>5243000788</t>
  </si>
  <si>
    <t>26358301</t>
  </si>
  <si>
    <t>ОАО "Борская фабрика ПОШ"</t>
  </si>
  <si>
    <t>5246000458</t>
  </si>
  <si>
    <t>26358400</t>
  </si>
  <si>
    <t>ОАО "ВВПКП "Оборонпромкомплекс"</t>
  </si>
  <si>
    <t>5257007173</t>
  </si>
  <si>
    <t>28062748</t>
  </si>
  <si>
    <t>ОАО "ВРК-3" г. Арзамас</t>
  </si>
  <si>
    <t>760643001</t>
  </si>
  <si>
    <t>26358483</t>
  </si>
  <si>
    <t>ОАО "Верхневолгоэлектромонтаж-НН"</t>
  </si>
  <si>
    <t>5262089823</t>
  </si>
  <si>
    <t>26358109</t>
  </si>
  <si>
    <t>ОАО "Вознесенские коммунальные системы"</t>
  </si>
  <si>
    <t>5210189915</t>
  </si>
  <si>
    <t>26555646</t>
  </si>
  <si>
    <t>ОАО "Волговятмашэлектроснабсбыт"</t>
  </si>
  <si>
    <t>5263005417</t>
  </si>
  <si>
    <t>26358316</t>
  </si>
  <si>
    <t>ОАО "Выксалес"</t>
  </si>
  <si>
    <t>5247005917</t>
  </si>
  <si>
    <t>26358364</t>
  </si>
  <si>
    <t>ОАО "Гидроагрегат"</t>
  </si>
  <si>
    <t>5252000470</t>
  </si>
  <si>
    <t>26358401</t>
  </si>
  <si>
    <t>ОАО "Горьковский завод аппаратуры связи им. А.С.Попова"</t>
  </si>
  <si>
    <t>5257008145</t>
  </si>
  <si>
    <t>26358337</t>
  </si>
  <si>
    <t>ОАО "Дизель"</t>
  </si>
  <si>
    <t>5249012839</t>
  </si>
  <si>
    <t>26358486</t>
  </si>
  <si>
    <t>ОАО "Железобетонстрой № 5"</t>
  </si>
  <si>
    <t>5263001405</t>
  </si>
  <si>
    <t>26358459</t>
  </si>
  <si>
    <t>ОАО "ЗИП"</t>
  </si>
  <si>
    <t>5260900066</t>
  </si>
  <si>
    <t>05-09-2006 00:00:00</t>
  </si>
  <si>
    <t>26358421</t>
  </si>
  <si>
    <t>ОАО "ЗТО "Камея"</t>
  </si>
  <si>
    <t>5259010887</t>
  </si>
  <si>
    <t>26358117</t>
  </si>
  <si>
    <t>ОАО "Ильиногорское"</t>
  </si>
  <si>
    <t>5214001459</t>
  </si>
  <si>
    <t>28110427</t>
  </si>
  <si>
    <t>ОАО "Инженерный центр"</t>
  </si>
  <si>
    <t>5263042850</t>
  </si>
  <si>
    <t>26569255</t>
  </si>
  <si>
    <t>ОАО "Керма"</t>
  </si>
  <si>
    <t>5250001581</t>
  </si>
  <si>
    <t>26358237</t>
  </si>
  <si>
    <t>ОАО "Коммунтехсервис"</t>
  </si>
  <si>
    <t>5234003863</t>
  </si>
  <si>
    <t>523401001</t>
  </si>
  <si>
    <t>26358281</t>
  </si>
  <si>
    <t>ОАО "ЛЕГМАШ"</t>
  </si>
  <si>
    <t>5243001862</t>
  </si>
  <si>
    <t>27-10-1992 00:00:00</t>
  </si>
  <si>
    <t>26358171</t>
  </si>
  <si>
    <t>ОАО "ЛЭТЗ"</t>
  </si>
  <si>
    <t>5222000882</t>
  </si>
  <si>
    <t>26358359</t>
  </si>
  <si>
    <t>ОАО "МИЗ-Ворсма"</t>
  </si>
  <si>
    <t>5252000368</t>
  </si>
  <si>
    <t>27635910</t>
  </si>
  <si>
    <t>ОАО "МК "Нижегородский"</t>
  </si>
  <si>
    <t>5261005806</t>
  </si>
  <si>
    <t>26358270</t>
  </si>
  <si>
    <t>ОАО "Молоко"</t>
  </si>
  <si>
    <t>5239001108</t>
  </si>
  <si>
    <t>26358473</t>
  </si>
  <si>
    <t>ОАО "НИЖЕГОРОДСКАЯ ТРИКОТАЖНАЯ ФАБРИКА"</t>
  </si>
  <si>
    <t>5262001152</t>
  </si>
  <si>
    <t>26951227</t>
  </si>
  <si>
    <t>ОАО "НКХП-ДЕВЕЛОПМЕНТ"</t>
  </si>
  <si>
    <t>5260005345</t>
  </si>
  <si>
    <t>26814688</t>
  </si>
  <si>
    <t>ОАО "Объединение котельных и тепловых сетей"</t>
  </si>
  <si>
    <t>5246038162</t>
  </si>
  <si>
    <t>26555652</t>
  </si>
  <si>
    <t>ОАО "Оргсинтез"</t>
  </si>
  <si>
    <t>5259008239</t>
  </si>
  <si>
    <t>26358321</t>
  </si>
  <si>
    <t>ОАО "ПАНСИОНАТ "БУРЕВЕСТНИК"</t>
  </si>
  <si>
    <t>5248005892</t>
  </si>
  <si>
    <t>26358361</t>
  </si>
  <si>
    <t>ОАО "Павловский завод им.Кирова"</t>
  </si>
  <si>
    <t>5252000382</t>
  </si>
  <si>
    <t>27620829</t>
  </si>
  <si>
    <t>ОАО "Павловский машиностроительный завод "Восход"</t>
  </si>
  <si>
    <t>5252000375</t>
  </si>
  <si>
    <t>26557559</t>
  </si>
  <si>
    <t>ОАО "Перспектива"</t>
  </si>
  <si>
    <t>5216000027</t>
  </si>
  <si>
    <t>26358289</t>
  </si>
  <si>
    <t>ОАО "Полиграфкартон"</t>
  </si>
  <si>
    <t>5244010789</t>
  </si>
  <si>
    <t>26358176</t>
  </si>
  <si>
    <t>ОАО "РЕМОНТНИК"</t>
  </si>
  <si>
    <t>5222003178</t>
  </si>
  <si>
    <t>26648877</t>
  </si>
  <si>
    <t>ОАО "РЖД" (Дирекция по тепловодоснабжению)</t>
  </si>
  <si>
    <t>997650010</t>
  </si>
  <si>
    <t>26358411</t>
  </si>
  <si>
    <t>ОАО "РУМО"</t>
  </si>
  <si>
    <t>5258000068</t>
  </si>
  <si>
    <t>26358278</t>
  </si>
  <si>
    <t>ОАО "Рикор-Электроникс"</t>
  </si>
  <si>
    <t>5243001622</t>
  </si>
  <si>
    <t>27566914</t>
  </si>
  <si>
    <t>ОАО "Силикатный завод №1"</t>
  </si>
  <si>
    <t>5263008721</t>
  </si>
  <si>
    <t>27054261</t>
  </si>
  <si>
    <t>ОАО "ТГК-6"</t>
  </si>
  <si>
    <t>5257072937</t>
  </si>
  <si>
    <t>26358346</t>
  </si>
  <si>
    <t>ОАО "ТСКР"</t>
  </si>
  <si>
    <t>5250045250</t>
  </si>
  <si>
    <t>26358112</t>
  </si>
  <si>
    <t>ОАО "Тепловик"</t>
  </si>
  <si>
    <t>5211759082</t>
  </si>
  <si>
    <t>26-02-2004 00:00:00</t>
  </si>
  <si>
    <t>26358408</t>
  </si>
  <si>
    <t>ОАО "Теплоэнерго"</t>
  </si>
  <si>
    <t>5257087027</t>
  </si>
  <si>
    <t>26951315</t>
  </si>
  <si>
    <t>ОАО "УК ЖКХ Починковского района"</t>
  </si>
  <si>
    <t>5227006006</t>
  </si>
  <si>
    <t>522701001</t>
  </si>
  <si>
    <t>26358214</t>
  </si>
  <si>
    <t>ОАО "УК ЖКХ Сергачского района"</t>
  </si>
  <si>
    <t>5229007213</t>
  </si>
  <si>
    <t>522901001</t>
  </si>
  <si>
    <t>28148693</t>
  </si>
  <si>
    <t>ОАО хладокомбинат "Заречный"</t>
  </si>
  <si>
    <t>5258000780</t>
  </si>
  <si>
    <t>28046028</t>
  </si>
  <si>
    <t>ООО "Автобан"</t>
  </si>
  <si>
    <t>5262057290</t>
  </si>
  <si>
    <t>26358389</t>
  </si>
  <si>
    <t>ООО "Автозаводская ТЭЦ"</t>
  </si>
  <si>
    <t>5256049357</t>
  </si>
  <si>
    <t>26552237</t>
  </si>
  <si>
    <t>ООО "Агенство недвижимости "Виктория"</t>
  </si>
  <si>
    <t>5261026267</t>
  </si>
  <si>
    <t>26358387</t>
  </si>
  <si>
    <t>ООО "Агрокомплекс Доскино"</t>
  </si>
  <si>
    <t>5256048674</t>
  </si>
  <si>
    <t>28257101</t>
  </si>
  <si>
    <t>ООО "Актеон"</t>
  </si>
  <si>
    <t>5262114420</t>
  </si>
  <si>
    <t>26358417</t>
  </si>
  <si>
    <t>ООО "Альянс"</t>
  </si>
  <si>
    <t>5258065160</t>
  </si>
  <si>
    <t>28799523</t>
  </si>
  <si>
    <t>ООО "Арго-Энерго52"</t>
  </si>
  <si>
    <t>5260357354</t>
  </si>
  <si>
    <t>26358283</t>
  </si>
  <si>
    <t>ООО "Арзамасское ПО "Автопровод"</t>
  </si>
  <si>
    <t>26358250</t>
  </si>
  <si>
    <t>ООО "Арьякоммунсервис"</t>
  </si>
  <si>
    <t>5235006602</t>
  </si>
  <si>
    <t>26647119</t>
  </si>
  <si>
    <t>ООО "Атриум Инвест"</t>
  </si>
  <si>
    <t>5259088139</t>
  </si>
  <si>
    <t>30358115</t>
  </si>
  <si>
    <t>ООО "БЗДСМ-НН"</t>
  </si>
  <si>
    <t>5258116418</t>
  </si>
  <si>
    <t>28460925</t>
  </si>
  <si>
    <t>ООО "БТГ"</t>
  </si>
  <si>
    <t>5246043620</t>
  </si>
  <si>
    <t>28460940</t>
  </si>
  <si>
    <t>ООО "БТС"</t>
  </si>
  <si>
    <t>5246043613</t>
  </si>
  <si>
    <t>27589213</t>
  </si>
  <si>
    <t>ООО "БТТ"</t>
  </si>
  <si>
    <t>5244023717</t>
  </si>
  <si>
    <t>26358178</t>
  </si>
  <si>
    <t>ООО "БУМИ"</t>
  </si>
  <si>
    <t>5222014282</t>
  </si>
  <si>
    <t>28460875</t>
  </si>
  <si>
    <t>ООО "БЭФ"</t>
  </si>
  <si>
    <t>5246043638</t>
  </si>
  <si>
    <t>26552258</t>
  </si>
  <si>
    <t>ООО "Богородский завод домостроительных материалов"</t>
  </si>
  <si>
    <t>5245012524</t>
  </si>
  <si>
    <t>28013687</t>
  </si>
  <si>
    <t>ООО "Бор Инвест"</t>
  </si>
  <si>
    <t>5246041888</t>
  </si>
  <si>
    <t>28460965</t>
  </si>
  <si>
    <t>ООО "Бор Теплоэнерго"</t>
  </si>
  <si>
    <t>5246043589</t>
  </si>
  <si>
    <t>28500820</t>
  </si>
  <si>
    <t>ООО "Бугровские мельницы"</t>
  </si>
  <si>
    <t>5257071563</t>
  </si>
  <si>
    <t>30848786</t>
  </si>
  <si>
    <t>5258131649</t>
  </si>
  <si>
    <t>26358491</t>
  </si>
  <si>
    <t>ООО "Бутурлинское жилищно-коммунальное хозяйство"</t>
  </si>
  <si>
    <t>5205004630</t>
  </si>
  <si>
    <t>520501001</t>
  </si>
  <si>
    <t>26553578</t>
  </si>
  <si>
    <t>ООО "ВМЗ-Универсал"</t>
  </si>
  <si>
    <t>5247017863</t>
  </si>
  <si>
    <t>26766900</t>
  </si>
  <si>
    <t>ООО "Вадская ТК"</t>
  </si>
  <si>
    <t>5206024935</t>
  </si>
  <si>
    <t>520601001</t>
  </si>
  <si>
    <t>28425169</t>
  </si>
  <si>
    <t>ООО "Веста"</t>
  </si>
  <si>
    <t>5251008188</t>
  </si>
  <si>
    <t>27782735</t>
  </si>
  <si>
    <t>ООО "Ветлужская ТК"</t>
  </si>
  <si>
    <t>5209005786</t>
  </si>
  <si>
    <t>26373553</t>
  </si>
  <si>
    <t>ООО "Водоканал"</t>
  </si>
  <si>
    <t>5235006585</t>
  </si>
  <si>
    <t>26555521</t>
  </si>
  <si>
    <t>5236007711</t>
  </si>
  <si>
    <t>27909040</t>
  </si>
  <si>
    <t>ООО "Вознесенский теплосервис"</t>
  </si>
  <si>
    <t>5210000359</t>
  </si>
  <si>
    <t>26358298</t>
  </si>
  <si>
    <t>ООО "Волготрансгазстроймонтаж"</t>
  </si>
  <si>
    <t>5245008630</t>
  </si>
  <si>
    <t>26357017</t>
  </si>
  <si>
    <t>ООО "Волгоэлектросеть-НН"</t>
  </si>
  <si>
    <t>5246041687</t>
  </si>
  <si>
    <t>28037674</t>
  </si>
  <si>
    <t>ООО "Воскресенский ЛПК "Сталекс"</t>
  </si>
  <si>
    <t>5212006885</t>
  </si>
  <si>
    <t>31026167</t>
  </si>
  <si>
    <t>ООО "Восход"</t>
  </si>
  <si>
    <t>5207016711</t>
  </si>
  <si>
    <t>26774403</t>
  </si>
  <si>
    <t>ООО "Восходкомин"</t>
  </si>
  <si>
    <t>5207013252</t>
  </si>
  <si>
    <t>26358435</t>
  </si>
  <si>
    <t>ООО "Высоковский кирпичный завод+"</t>
  </si>
  <si>
    <t>5260108580</t>
  </si>
  <si>
    <t>26373418</t>
  </si>
  <si>
    <t>ООО "Гагинское ЖКХ"</t>
  </si>
  <si>
    <t>5213004143</t>
  </si>
  <si>
    <t>521301001</t>
  </si>
  <si>
    <t>27866190</t>
  </si>
  <si>
    <t>ООО "Генерация тепла"</t>
  </si>
  <si>
    <t>5258103070</t>
  </si>
  <si>
    <t>28502351</t>
  </si>
  <si>
    <t>ООО "Гефест"</t>
  </si>
  <si>
    <t>5239010310</t>
  </si>
  <si>
    <t>26358452</t>
  </si>
  <si>
    <t>ООО "Городецкий судоремонтный завод"</t>
  </si>
  <si>
    <t>5260142895</t>
  </si>
  <si>
    <t>30385011</t>
  </si>
  <si>
    <t>ООО "Гранит"</t>
  </si>
  <si>
    <t>5260182440</t>
  </si>
  <si>
    <t>26556543</t>
  </si>
  <si>
    <t>ООО "ГремячевТепло"</t>
  </si>
  <si>
    <t>5260262455</t>
  </si>
  <si>
    <t>30854354</t>
  </si>
  <si>
    <t>ООО "ДЕМЕТРА"</t>
  </si>
  <si>
    <t>5260235420</t>
  </si>
  <si>
    <t>30390705</t>
  </si>
  <si>
    <t>ООО "ДеКом"</t>
  </si>
  <si>
    <t>5258106233</t>
  </si>
  <si>
    <t>28265659</t>
  </si>
  <si>
    <t>ООО "Дзержинсктеплогаз"</t>
  </si>
  <si>
    <t>5249123377</t>
  </si>
  <si>
    <t>28869779</t>
  </si>
  <si>
    <t>ООО "ЖДАНОВСКИЙ"</t>
  </si>
  <si>
    <t>5252033363</t>
  </si>
  <si>
    <t>28091842</t>
  </si>
  <si>
    <t>ООО "ЖКС"</t>
  </si>
  <si>
    <t>5223034676</t>
  </si>
  <si>
    <t>26557165</t>
  </si>
  <si>
    <t>ООО "Жилкомсервис"</t>
  </si>
  <si>
    <t>5228055711</t>
  </si>
  <si>
    <t>26650748</t>
  </si>
  <si>
    <t>5252023559</t>
  </si>
  <si>
    <t>28858492</t>
  </si>
  <si>
    <t>ООО "ЗЕНИТ ЭНЕРГО"</t>
  </si>
  <si>
    <t>5262305560</t>
  </si>
  <si>
    <t>08-09-2014 00:00:00</t>
  </si>
  <si>
    <t>26562570</t>
  </si>
  <si>
    <t>ООО "Заводские сети"</t>
  </si>
  <si>
    <t>5256049340</t>
  </si>
  <si>
    <t>26322342</t>
  </si>
  <si>
    <t>ООО "Зефс-энерго"</t>
  </si>
  <si>
    <t>5258049909</t>
  </si>
  <si>
    <t>28460903</t>
  </si>
  <si>
    <t>ООО "ИТ"</t>
  </si>
  <si>
    <t>5246043596</t>
  </si>
  <si>
    <t>28821602</t>
  </si>
  <si>
    <t>ООО "Интер"</t>
  </si>
  <si>
    <t>5250060280</t>
  </si>
  <si>
    <t>31061810</t>
  </si>
  <si>
    <t>ООО "КАПИТАЛ-МЕНЕДЖМЕНТ"</t>
  </si>
  <si>
    <t>5258135717</t>
  </si>
  <si>
    <t>26358471</t>
  </si>
  <si>
    <t>ООО "КЛАСС ПЛЮС"</t>
  </si>
  <si>
    <t>5261106233</t>
  </si>
  <si>
    <t>30801688</t>
  </si>
  <si>
    <t>ООО "КМ ЭНЕРГО"</t>
  </si>
  <si>
    <t>5262299002</t>
  </si>
  <si>
    <t>30854345</t>
  </si>
  <si>
    <t>ООО "КОММУНАЛЬЩИК-НН"</t>
  </si>
  <si>
    <t>5245027023</t>
  </si>
  <si>
    <t>19-10-2015 00:00:00</t>
  </si>
  <si>
    <t>28815743</t>
  </si>
  <si>
    <t>ООО "КСК"</t>
  </si>
  <si>
    <t>5256122751</t>
  </si>
  <si>
    <t>28871053</t>
  </si>
  <si>
    <t>ООО "Капролактам-Энерго"</t>
  </si>
  <si>
    <t>5249133382</t>
  </si>
  <si>
    <t>28043750</t>
  </si>
  <si>
    <t>ООО "Княгининский Стройгаз"</t>
  </si>
  <si>
    <t>5217003648</t>
  </si>
  <si>
    <t>26358436</t>
  </si>
  <si>
    <t>ООО "Ковчег-НН"</t>
  </si>
  <si>
    <t>5260079227</t>
  </si>
  <si>
    <t>26358102</t>
  </si>
  <si>
    <t>ООО "КомСервис"</t>
  </si>
  <si>
    <t>5208005141</t>
  </si>
  <si>
    <t>520801001</t>
  </si>
  <si>
    <t>27670979</t>
  </si>
  <si>
    <t>ООО "КомСервис-Т р.п. Вача"</t>
  </si>
  <si>
    <t>5208005166</t>
  </si>
  <si>
    <t>13-09-2011 00:00:00</t>
  </si>
  <si>
    <t>26358104</t>
  </si>
  <si>
    <t>ООО "Коммунальник"</t>
  </si>
  <si>
    <t>5209005634</t>
  </si>
  <si>
    <t>28451400</t>
  </si>
  <si>
    <t>5225004677</t>
  </si>
  <si>
    <t>15-04-2005 00:00:00</t>
  </si>
  <si>
    <t>27566780</t>
  </si>
  <si>
    <t>ООО "Коммунальщик"</t>
  </si>
  <si>
    <t>5245017794</t>
  </si>
  <si>
    <t>28455154</t>
  </si>
  <si>
    <t>ООО "Коммунсервис"</t>
  </si>
  <si>
    <t>5235007356</t>
  </si>
  <si>
    <t>27619705</t>
  </si>
  <si>
    <t>ООО "Комсервис-Т"</t>
  </si>
  <si>
    <t>5208004846</t>
  </si>
  <si>
    <t>26358111</t>
  </si>
  <si>
    <t>ООО "Кузьмияр"</t>
  </si>
  <si>
    <t>5211001210</t>
  </si>
  <si>
    <t>30939581</t>
  </si>
  <si>
    <t>ООО "ЛЕСПРОМ"</t>
  </si>
  <si>
    <t>5234004176</t>
  </si>
  <si>
    <t>26413215</t>
  </si>
  <si>
    <t>ООО "ЛУКОЙЛ-ЭНЕРГОСЕТИ"</t>
  </si>
  <si>
    <t>5260230051</t>
  </si>
  <si>
    <t>26358451</t>
  </si>
  <si>
    <t>ООО "Лукойл-Волганефтепродукт"</t>
  </si>
  <si>
    <t>5260136595</t>
  </si>
  <si>
    <t>26358402</t>
  </si>
  <si>
    <t>ООО "МУРАВЬИНЫЕ ЦЕНЫ"</t>
  </si>
  <si>
    <t>5257041664</t>
  </si>
  <si>
    <t>28457679</t>
  </si>
  <si>
    <t>ООО "Мухтоловское ЖКХ"</t>
  </si>
  <si>
    <t>5201000264</t>
  </si>
  <si>
    <t>03-07-2012 00:00:00</t>
  </si>
  <si>
    <t>26555644</t>
  </si>
  <si>
    <t>ООО "НЗ "СТАРТ"</t>
  </si>
  <si>
    <t>5262154550</t>
  </si>
  <si>
    <t>23-08-2006 00:00:00</t>
  </si>
  <si>
    <t>27567031</t>
  </si>
  <si>
    <t>ООО "НОРМА"</t>
  </si>
  <si>
    <t>5261015233</t>
  </si>
  <si>
    <t>19-12-2008 00:00:00</t>
  </si>
  <si>
    <t>26358430</t>
  </si>
  <si>
    <t>ООО "НПК "Скрудж"</t>
  </si>
  <si>
    <t>5260029385</t>
  </si>
  <si>
    <t>27577409</t>
  </si>
  <si>
    <t>ООО "Навашинская Тепло-Энергетическая компания"</t>
  </si>
  <si>
    <t>5236008144</t>
  </si>
  <si>
    <t>26555147</t>
  </si>
  <si>
    <t>ООО "Нижегородтеплогаз"</t>
  </si>
  <si>
    <t>5262068407</t>
  </si>
  <si>
    <t>26551993</t>
  </si>
  <si>
    <t>ООО "Нижновтеплоэнерго"</t>
  </si>
  <si>
    <t>5257079570</t>
  </si>
  <si>
    <t>26758070</t>
  </si>
  <si>
    <t>ООО "Никола"</t>
  </si>
  <si>
    <t>5228056095</t>
  </si>
  <si>
    <t>27909014</t>
  </si>
  <si>
    <t>ООО "Николь-Пак Империал"</t>
  </si>
  <si>
    <t>5258044065</t>
  </si>
  <si>
    <t>04-10-2002 00:00:00</t>
  </si>
  <si>
    <t>26765266</t>
  </si>
  <si>
    <t>ООО "НоваТЭК-Чкаловск"</t>
  </si>
  <si>
    <t>5236008218</t>
  </si>
  <si>
    <t>28942293</t>
  </si>
  <si>
    <t>ООО "ОКАТЕПЛОСЕРВИС"</t>
  </si>
  <si>
    <t>5214011802</t>
  </si>
  <si>
    <t>26358434</t>
  </si>
  <si>
    <t>ООО "Оздоровительный комплекс "Молодость"</t>
  </si>
  <si>
    <t>5260069067</t>
  </si>
  <si>
    <t>26552228</t>
  </si>
  <si>
    <t>ООО "ОканитТеплоЭнерго"</t>
  </si>
  <si>
    <t>5245016222</t>
  </si>
  <si>
    <t>28869759</t>
  </si>
  <si>
    <t>ООО "ПАВЛОВОТЕПЛОЭНЕРГО"</t>
  </si>
  <si>
    <t>5252033370</t>
  </si>
  <si>
    <t>31023647</t>
  </si>
  <si>
    <t>ООО "ПАТРИОТ"</t>
  </si>
  <si>
    <t>2457062546</t>
  </si>
  <si>
    <t>245701001</t>
  </si>
  <si>
    <t>27-09-2006 00:00:00</t>
  </si>
  <si>
    <t>26358482</t>
  </si>
  <si>
    <t>ООО "ПКП "Энергетика"</t>
  </si>
  <si>
    <t>5262073742</t>
  </si>
  <si>
    <t>27774371</t>
  </si>
  <si>
    <t>ООО "Парус"</t>
  </si>
  <si>
    <t>5246038740</t>
  </si>
  <si>
    <t>28951517</t>
  </si>
  <si>
    <t>ООО "Поволжье - Ресурс"</t>
  </si>
  <si>
    <t>5209005539</t>
  </si>
  <si>
    <t>28459341</t>
  </si>
  <si>
    <t>ООО "Политек НН"</t>
  </si>
  <si>
    <t>5260319133</t>
  </si>
  <si>
    <t>26551997</t>
  </si>
  <si>
    <t>ООО "Политерм"</t>
  </si>
  <si>
    <t>5236006235</t>
  </si>
  <si>
    <t>26755303</t>
  </si>
  <si>
    <t>ООО "Приволжье Энергия"</t>
  </si>
  <si>
    <t>5260137655</t>
  </si>
  <si>
    <t>27719695</t>
  </si>
  <si>
    <t>ООО "ПримаЭнерго"</t>
  </si>
  <si>
    <t>5259069383</t>
  </si>
  <si>
    <t>28455277</t>
  </si>
  <si>
    <t>ООО "Промтепло"</t>
  </si>
  <si>
    <t>5251009826</t>
  </si>
  <si>
    <t>28459321</t>
  </si>
  <si>
    <t>ООО "Промэнерго"</t>
  </si>
  <si>
    <t>5260327649</t>
  </si>
  <si>
    <t>26651300</t>
  </si>
  <si>
    <t>ООО "ПрофТепло"</t>
  </si>
  <si>
    <t>5202007216</t>
  </si>
  <si>
    <t>520201001</t>
  </si>
  <si>
    <t>26766778</t>
  </si>
  <si>
    <t>ООО "Профит Инвест"</t>
  </si>
  <si>
    <t>4101103970</t>
  </si>
  <si>
    <t>526043001</t>
  </si>
  <si>
    <t>28425154</t>
  </si>
  <si>
    <t>ООО "Профит"</t>
  </si>
  <si>
    <t>5262287335</t>
  </si>
  <si>
    <t>26829810</t>
  </si>
  <si>
    <t>ООО "РАСКО-Энергосервис"</t>
  </si>
  <si>
    <t>5259033115</t>
  </si>
  <si>
    <t>30953148</t>
  </si>
  <si>
    <t>ООО "РЕМОНТНИК"</t>
  </si>
  <si>
    <t>5222071530</t>
  </si>
  <si>
    <t>30884490</t>
  </si>
  <si>
    <t>ООО "РУССКИЙ СТАНДАРТ"</t>
  </si>
  <si>
    <t>5260403297</t>
  </si>
  <si>
    <t>12-01-2015 00:00:00</t>
  </si>
  <si>
    <t>26654120</t>
  </si>
  <si>
    <t>ООО "Ресурс"</t>
  </si>
  <si>
    <t>5225005769</t>
  </si>
  <si>
    <t>26358404</t>
  </si>
  <si>
    <t>ООО "СК-НН"</t>
  </si>
  <si>
    <t>5257057777</t>
  </si>
  <si>
    <t>26640583</t>
  </si>
  <si>
    <t>ООО "СТН-Энергосети"</t>
  </si>
  <si>
    <t>5260283448</t>
  </si>
  <si>
    <t>31023655</t>
  </si>
  <si>
    <t>ООО "СТРОИТЕЛЬНО - ЭКСПЛУАТАЦИОННОЕ УПРАВЛЕНИЕ "ФУНДАМЕНТСТРОЙ - 6"</t>
  </si>
  <si>
    <t>7712103714</t>
  </si>
  <si>
    <t>774301001</t>
  </si>
  <si>
    <t>22-01-1999 00:00:00</t>
  </si>
  <si>
    <t>26551208</t>
  </si>
  <si>
    <t>ООО "Санаторий "Городецкий"</t>
  </si>
  <si>
    <t>5248013357</t>
  </si>
  <si>
    <t>13-10-1999 00:00:00</t>
  </si>
  <si>
    <t>26358443</t>
  </si>
  <si>
    <t>ООО "Санаторий "Зеленый город"</t>
  </si>
  <si>
    <t>5260082406</t>
  </si>
  <si>
    <t>26358429</t>
  </si>
  <si>
    <t>ООО "Санаторий им. ВЦСПС"</t>
  </si>
  <si>
    <t>5260082300</t>
  </si>
  <si>
    <t>26358122</t>
  </si>
  <si>
    <t>ООО "Сеймовские мельницы"</t>
  </si>
  <si>
    <t>5214007940</t>
  </si>
  <si>
    <t>27572131</t>
  </si>
  <si>
    <t>ООО "Сетка-Энерго"</t>
  </si>
  <si>
    <t>5249021833</t>
  </si>
  <si>
    <t>28049303</t>
  </si>
  <si>
    <t>ООО "Синтез ОКА-ЭНЕРГО"</t>
  </si>
  <si>
    <t>5249121154</t>
  </si>
  <si>
    <t>28272676</t>
  </si>
  <si>
    <t>ООО "СнабСпецПром"</t>
  </si>
  <si>
    <t>5260208384</t>
  </si>
  <si>
    <t>26551991</t>
  </si>
  <si>
    <t>ООО "Сокольские тепловые системы"</t>
  </si>
  <si>
    <t>5240004022</t>
  </si>
  <si>
    <t>26555552</t>
  </si>
  <si>
    <t>ООО "Старт-Строй"</t>
  </si>
  <si>
    <t>5262059353</t>
  </si>
  <si>
    <t>27322384</t>
  </si>
  <si>
    <t>ООО "Сухобезводнинское ЖКХ"</t>
  </si>
  <si>
    <t>5228056070</t>
  </si>
  <si>
    <t>27580815</t>
  </si>
  <si>
    <t>ООО "Сява ЖКУ"</t>
  </si>
  <si>
    <t>5239010053</t>
  </si>
  <si>
    <t>27582693</t>
  </si>
  <si>
    <t>ООО "ТД "Нижегородский"</t>
  </si>
  <si>
    <t>5256095441</t>
  </si>
  <si>
    <t>30376603</t>
  </si>
  <si>
    <t>ООО "ТК "Ждановский"</t>
  </si>
  <si>
    <t>5250047473</t>
  </si>
  <si>
    <t>30989316</t>
  </si>
  <si>
    <t>ООО "ТОПЛИВНАЯ КОМПАНИЯ"</t>
  </si>
  <si>
    <t>5252041075</t>
  </si>
  <si>
    <t>30926564</t>
  </si>
  <si>
    <t>ООО "ТЭ"</t>
  </si>
  <si>
    <t>5245028154</t>
  </si>
  <si>
    <t>28424890</t>
  </si>
  <si>
    <t>ООО "ТЭК"</t>
  </si>
  <si>
    <t>5262291250</t>
  </si>
  <si>
    <t>27784821</t>
  </si>
  <si>
    <t>ООО "Тепло"</t>
  </si>
  <si>
    <t>5239010078</t>
  </si>
  <si>
    <t>26358313</t>
  </si>
  <si>
    <t>5246024402</t>
  </si>
  <si>
    <t>26553469</t>
  </si>
  <si>
    <t>ООО "ТеплоЭнергетическая Компания"</t>
  </si>
  <si>
    <t>5252022210</t>
  </si>
  <si>
    <t>28460888</t>
  </si>
  <si>
    <t>ООО "Тепловик"</t>
  </si>
  <si>
    <t>5246043606</t>
  </si>
  <si>
    <t>26358085</t>
  </si>
  <si>
    <t>ООО "Тепловые сети Арзамасского района"</t>
  </si>
  <si>
    <t>5202010410</t>
  </si>
  <si>
    <t>26760360</t>
  </si>
  <si>
    <t>ООО "Тепловые сети"</t>
  </si>
  <si>
    <t>5201030205</t>
  </si>
  <si>
    <t>26550878</t>
  </si>
  <si>
    <t>5212007350</t>
  </si>
  <si>
    <t>26648937</t>
  </si>
  <si>
    <t>ООО "Теплосервис"</t>
  </si>
  <si>
    <t>5239010021</t>
  </si>
  <si>
    <t>26358446</t>
  </si>
  <si>
    <t>5260113326</t>
  </si>
  <si>
    <t>27670983</t>
  </si>
  <si>
    <t>ООО "Теплосети"</t>
  </si>
  <si>
    <t>5212510588</t>
  </si>
  <si>
    <t>16-11-2010 00:00:00</t>
  </si>
  <si>
    <t>26358260</t>
  </si>
  <si>
    <t>5237003540</t>
  </si>
  <si>
    <t>27967327</t>
  </si>
  <si>
    <t>5256112714</t>
  </si>
  <si>
    <t>27965855</t>
  </si>
  <si>
    <t>ООО "Теплоцентраль"</t>
  </si>
  <si>
    <t>5212510387</t>
  </si>
  <si>
    <t>26776528</t>
  </si>
  <si>
    <t>ООО "Теплоэнерго"</t>
  </si>
  <si>
    <t>5216017905</t>
  </si>
  <si>
    <t>26555812</t>
  </si>
  <si>
    <t>ООО "Теплояр"</t>
  </si>
  <si>
    <t>5251112608</t>
  </si>
  <si>
    <t>26811759</t>
  </si>
  <si>
    <t>ООО "Термаль"</t>
  </si>
  <si>
    <t>5250050892</t>
  </si>
  <si>
    <t>26358312</t>
  </si>
  <si>
    <t>ООО "Техноэнергосервис"</t>
  </si>
  <si>
    <t>5246022243</t>
  </si>
  <si>
    <t>26555345</t>
  </si>
  <si>
    <t>ООО "Торговый Дом "Континент"</t>
  </si>
  <si>
    <t>5239008551</t>
  </si>
  <si>
    <t>26555334</t>
  </si>
  <si>
    <t>ООО "Тосол-Синтез-Энерго"</t>
  </si>
  <si>
    <t>5249091260</t>
  </si>
  <si>
    <t>30905542</t>
  </si>
  <si>
    <t>ООО "УК "НОКК"</t>
  </si>
  <si>
    <t>7714740243</t>
  </si>
  <si>
    <t>28942302</t>
  </si>
  <si>
    <t>ООО "УПРАВЛЯЮЩАЯ КОМПАНИЯ"</t>
  </si>
  <si>
    <t>5214010816</t>
  </si>
  <si>
    <t>26551783</t>
  </si>
  <si>
    <t>ООО "УПСМ"</t>
  </si>
  <si>
    <t>5227004584</t>
  </si>
  <si>
    <t>26358251</t>
  </si>
  <si>
    <t>ООО "Уренская швейная фабрика"</t>
  </si>
  <si>
    <t>5235004820</t>
  </si>
  <si>
    <t>26373549</t>
  </si>
  <si>
    <t>ООО "Устакоммунсервис"</t>
  </si>
  <si>
    <t>5235006578</t>
  </si>
  <si>
    <t>27632973</t>
  </si>
  <si>
    <t>ООО "ФСК "Энерго Строй"</t>
  </si>
  <si>
    <t>5257055240</t>
  </si>
  <si>
    <t>26951224</t>
  </si>
  <si>
    <t>ООО "Фармстандарт-Фитофарм-НН"</t>
  </si>
  <si>
    <t>5261035060</t>
  </si>
  <si>
    <t>27371870</t>
  </si>
  <si>
    <t>ООО "Фирма "СК-Интер"</t>
  </si>
  <si>
    <t>5250051511</t>
  </si>
  <si>
    <t>26358445</t>
  </si>
  <si>
    <t>ООО "ЦТО "Меркурий"</t>
  </si>
  <si>
    <t>5260096462</t>
  </si>
  <si>
    <t>26358492</t>
  </si>
  <si>
    <t>ООО "Цитрон"</t>
  </si>
  <si>
    <t>5260055272</t>
  </si>
  <si>
    <t>28045871</t>
  </si>
  <si>
    <t>ООО "Чкаловская теплоснабжающая компания"</t>
  </si>
  <si>
    <t>5263091617</t>
  </si>
  <si>
    <t>26820229</t>
  </si>
  <si>
    <t>ООО "ШВиК"</t>
  </si>
  <si>
    <t>5263080735</t>
  </si>
  <si>
    <t>26358262</t>
  </si>
  <si>
    <t>ООО "Шатковский завод нормалей"</t>
  </si>
  <si>
    <t>5238004755</t>
  </si>
  <si>
    <t>30437014</t>
  </si>
  <si>
    <t>ООО "ЭКОТЕПЛОСЕРВИС-КСТОВО"</t>
  </si>
  <si>
    <t>5260393708</t>
  </si>
  <si>
    <t>30869191</t>
  </si>
  <si>
    <t>ООО "ЭЛЕКТРОМАШ-РЕСУРС"</t>
  </si>
  <si>
    <t>5263121710</t>
  </si>
  <si>
    <t>30830889</t>
  </si>
  <si>
    <t>ООО "ЭЛКОСТ"</t>
  </si>
  <si>
    <t>5257141193</t>
  </si>
  <si>
    <t>30871726</t>
  </si>
  <si>
    <t>ООО "ЭНЕРГИЯ"</t>
  </si>
  <si>
    <t>5259125630</t>
  </si>
  <si>
    <t>18-08-2016 00:00:00</t>
  </si>
  <si>
    <t>30957617</t>
  </si>
  <si>
    <t>ООО "ЭНЕРДЖИПРО-НН"</t>
  </si>
  <si>
    <t>5260439649</t>
  </si>
  <si>
    <t>27599100</t>
  </si>
  <si>
    <t>ООО "ЭкоТеплоСервис-Семенов"</t>
  </si>
  <si>
    <t>5228055662</t>
  </si>
  <si>
    <t>28053587</t>
  </si>
  <si>
    <t>ООО "ЭкоТеплосервис-Шахунья"</t>
  </si>
  <si>
    <t>5239009837</t>
  </si>
  <si>
    <t>30852549</t>
  </si>
  <si>
    <t>ООО "Электромаш-Энерго"</t>
  </si>
  <si>
    <t>5263121702</t>
  </si>
  <si>
    <t>28139704</t>
  </si>
  <si>
    <t>ООО "Энергетика"</t>
  </si>
  <si>
    <t>5260342407</t>
  </si>
  <si>
    <t>26358453</t>
  </si>
  <si>
    <t>ООО "Энергия"</t>
  </si>
  <si>
    <t>5260171247</t>
  </si>
  <si>
    <t>28869770</t>
  </si>
  <si>
    <t>ООО "ЭнергоПром"</t>
  </si>
  <si>
    <t>5252033229</t>
  </si>
  <si>
    <t>26358455</t>
  </si>
  <si>
    <t>ООО "Энергосервис"</t>
  </si>
  <si>
    <t>5260178764</t>
  </si>
  <si>
    <t>26358386</t>
  </si>
  <si>
    <t>ООО "Энергосети"</t>
  </si>
  <si>
    <t>5256070704</t>
  </si>
  <si>
    <t>27583800</t>
  </si>
  <si>
    <t>ООО "Энерготранс"</t>
  </si>
  <si>
    <t>5249107583</t>
  </si>
  <si>
    <t>26555548</t>
  </si>
  <si>
    <t>ООО "Энергоцентр"</t>
  </si>
  <si>
    <t>5260185289</t>
  </si>
  <si>
    <t>30839410</t>
  </si>
  <si>
    <t>ООО "ЭнерджиПром-НН"</t>
  </si>
  <si>
    <t>5260386563</t>
  </si>
  <si>
    <t>23-05-2014 00:00:00</t>
  </si>
  <si>
    <t>26776525</t>
  </si>
  <si>
    <t>ООО «Коммунальные системы»</t>
  </si>
  <si>
    <t>5216017912</t>
  </si>
  <si>
    <t>26358378</t>
  </si>
  <si>
    <t>ООО Агрофирма "Павловская"</t>
  </si>
  <si>
    <t>5252011169</t>
  </si>
  <si>
    <t>26358161</t>
  </si>
  <si>
    <t>ООО МУП "Коммунальник"</t>
  </si>
  <si>
    <t>5219005633</t>
  </si>
  <si>
    <t>26756550</t>
  </si>
  <si>
    <t>ООО МУП "Коммунресурс"</t>
  </si>
  <si>
    <t>5219382840</t>
  </si>
  <si>
    <t>26951978</t>
  </si>
  <si>
    <t>ООО МУП "Прометей"</t>
  </si>
  <si>
    <t>5219382920</t>
  </si>
  <si>
    <t>26506413</t>
  </si>
  <si>
    <t>ООО НПО "Мехинструмент"</t>
  </si>
  <si>
    <t>5252024087</t>
  </si>
  <si>
    <t>28875534</t>
  </si>
  <si>
    <t>ООО ПКФ "ТЕПЛО"</t>
  </si>
  <si>
    <t>5251009953</t>
  </si>
  <si>
    <t>30436416</t>
  </si>
  <si>
    <t>ООО СК "Холдинг НН"</t>
  </si>
  <si>
    <t>5258090470</t>
  </si>
  <si>
    <t>26358479</t>
  </si>
  <si>
    <t>ООО Торговое предприятие "Нижегородец"</t>
  </si>
  <si>
    <t>5254017367</t>
  </si>
  <si>
    <t>28448150</t>
  </si>
  <si>
    <t>ООО УК "Жилкомсервис"</t>
  </si>
  <si>
    <t>5234004793</t>
  </si>
  <si>
    <t>26358079</t>
  </si>
  <si>
    <t>ООО ФИРМА "МУХТОЛОВСКАЯ СПЕЦОДЕЖДА"</t>
  </si>
  <si>
    <t>5201000867</t>
  </si>
  <si>
    <t>26358428</t>
  </si>
  <si>
    <t>ООО ФИРМА "НИЖЕГОРОДСТРОЙ"</t>
  </si>
  <si>
    <t>5260007487</t>
  </si>
  <si>
    <t>05-11-2002 00:00:00</t>
  </si>
  <si>
    <t>28871081</t>
  </si>
  <si>
    <t>ООО строительная компания БЗДСМ</t>
  </si>
  <si>
    <t>5245012531</t>
  </si>
  <si>
    <t>26555523</t>
  </si>
  <si>
    <t>ООО фирма "Вика"</t>
  </si>
  <si>
    <t>5256001059</t>
  </si>
  <si>
    <t>30359845</t>
  </si>
  <si>
    <t>ОП "Нижегородское" АО "Главное управление жилищно-коммунального хозяйства"</t>
  </si>
  <si>
    <t>5116000922</t>
  </si>
  <si>
    <t>26358280</t>
  </si>
  <si>
    <t>ПАО "АМЗ"</t>
  </si>
  <si>
    <t>5243001767</t>
  </si>
  <si>
    <t>18-03-1993 00:00:00</t>
  </si>
  <si>
    <t>26358077</t>
  </si>
  <si>
    <t>ПАО "ГАЗПРОМ ГАЗОРАСПРЕДЕЛЕНИЕ НИЖНИЙ НОВГОРОД"</t>
  </si>
  <si>
    <t>5200000102</t>
  </si>
  <si>
    <t>13-01-1994 00:00:00</t>
  </si>
  <si>
    <t>26322338</t>
  </si>
  <si>
    <t>ПАО "ЗМЗ"</t>
  </si>
  <si>
    <t>5248004137</t>
  </si>
  <si>
    <t>26322359</t>
  </si>
  <si>
    <t>ПАО "Завод "Красное Сормово"</t>
  </si>
  <si>
    <t>5263006629</t>
  </si>
  <si>
    <t>26358385</t>
  </si>
  <si>
    <t>ПАО "МАНН"</t>
  </si>
  <si>
    <t>5256045754</t>
  </si>
  <si>
    <t>26358362</t>
  </si>
  <si>
    <t>ПАО "МИТРА"</t>
  </si>
  <si>
    <t>5252000456</t>
  </si>
  <si>
    <t>26506400</t>
  </si>
  <si>
    <t>ПАО "МРСК Центра и Приволжья" филиал "Нижновэнерго"</t>
  </si>
  <si>
    <t>5260200603</t>
  </si>
  <si>
    <t>526002001</t>
  </si>
  <si>
    <t>26358466</t>
  </si>
  <si>
    <t>ПАО "НИТЕЛ"</t>
  </si>
  <si>
    <t>5261001745</t>
  </si>
  <si>
    <t>29-10-1992 00:00:00</t>
  </si>
  <si>
    <t>26322360</t>
  </si>
  <si>
    <t>ПАО "НМЗ"</t>
  </si>
  <si>
    <t>5259008768</t>
  </si>
  <si>
    <t>26358399</t>
  </si>
  <si>
    <t>ПАО "Нормаль"</t>
  </si>
  <si>
    <t>5257005345</t>
  </si>
  <si>
    <t>26380702</t>
  </si>
  <si>
    <t>ПАО "ПАВЛОВСКИЙ АВТОБУС"</t>
  </si>
  <si>
    <t>5252000350</t>
  </si>
  <si>
    <t>26358358</t>
  </si>
  <si>
    <t>ПАО "РУСПОЛИМЕТ"</t>
  </si>
  <si>
    <t>5251008501</t>
  </si>
  <si>
    <t>26358101</t>
  </si>
  <si>
    <t>ПАО "ТРУД"</t>
  </si>
  <si>
    <t>5208000834</t>
  </si>
  <si>
    <t>26358282</t>
  </si>
  <si>
    <t>ПАО АНПП "ТЕМП-АВИА"</t>
  </si>
  <si>
    <t>5243001887</t>
  </si>
  <si>
    <t>23-07-1998 00:00:00</t>
  </si>
  <si>
    <t>27805620</t>
  </si>
  <si>
    <t>ПО "Техсервис"</t>
  </si>
  <si>
    <t>5219005665</t>
  </si>
  <si>
    <t>26358373</t>
  </si>
  <si>
    <t>Приход Вознесенской церкви г. Павлово</t>
  </si>
  <si>
    <t>5252007780</t>
  </si>
  <si>
    <t>26358159</t>
  </si>
  <si>
    <t>Прудовское МУП ЖКХ</t>
  </si>
  <si>
    <t>5219005129</t>
  </si>
  <si>
    <t>26358256</t>
  </si>
  <si>
    <t>Пуреховское МУП ЖКХ</t>
  </si>
  <si>
    <t>5236002880</t>
  </si>
  <si>
    <t>26555480</t>
  </si>
  <si>
    <t>СПК "Колхоз Искра"</t>
  </si>
  <si>
    <t>5245023484</t>
  </si>
  <si>
    <t>26358149</t>
  </si>
  <si>
    <t>СПК "Хохлома"</t>
  </si>
  <si>
    <t>5218000784</t>
  </si>
  <si>
    <t>26358126</t>
  </si>
  <si>
    <t>Сарлейское МУМППЖКХ</t>
  </si>
  <si>
    <t>5215000507</t>
  </si>
  <si>
    <t>24-03-2006 00:00:00</t>
  </si>
  <si>
    <t>27372109</t>
  </si>
  <si>
    <t>Суроватихинское МУМПЖКХ</t>
  </si>
  <si>
    <t>5215000722</t>
  </si>
  <si>
    <t>26358239</t>
  </si>
  <si>
    <t>Уренское РАЙПО</t>
  </si>
  <si>
    <t>5235000135</t>
  </si>
  <si>
    <t>26358433</t>
  </si>
  <si>
    <t>ФГБОУ ДПОС "Нижегородский региональный институт управления и экономики агропромышленного комплекса"</t>
  </si>
  <si>
    <t>5260057343</t>
  </si>
  <si>
    <t>30903763</t>
  </si>
  <si>
    <t>ФГБУ "ЦЖКУ" МИНОБОРОНЫ РОССИИ</t>
  </si>
  <si>
    <t>26358103</t>
  </si>
  <si>
    <t>ФГОУ СПО "Ветлужский лесотехнический техникум"</t>
  </si>
  <si>
    <t>5209002802</t>
  </si>
  <si>
    <t>26896942</t>
  </si>
  <si>
    <t>ФГОУ СПО "Ильино-Заборский сельскохозяйственный техникум"</t>
  </si>
  <si>
    <t>5228002533</t>
  </si>
  <si>
    <t>26358487</t>
  </si>
  <si>
    <t>ФГУП "Завод "Электромаш"</t>
  </si>
  <si>
    <t>5263002110</t>
  </si>
  <si>
    <t>26768505</t>
  </si>
  <si>
    <t>ФГУП "РФЯЦ-ВНИИЭФ"</t>
  </si>
  <si>
    <t>5254001230</t>
  </si>
  <si>
    <t>26555503</t>
  </si>
  <si>
    <t>ФГУП "Российская телевизионная и радиовещательная сеть"</t>
  </si>
  <si>
    <t>7717127211</t>
  </si>
  <si>
    <t>771701000</t>
  </si>
  <si>
    <t>26358465</t>
  </si>
  <si>
    <t>ФГУП "ФНПЦ НИИИС ИМ.Ю.Е.СЕДАКОВА"</t>
  </si>
  <si>
    <t>5261000011</t>
  </si>
  <si>
    <t>26322363</t>
  </si>
  <si>
    <t>ФКП "Завод имени Я.М. Свердлова"</t>
  </si>
  <si>
    <t>5249002485</t>
  </si>
  <si>
    <t>30875411</t>
  </si>
  <si>
    <t>ФКУ ИК-1 ГУФСИН РОССИИ ПО НИЖЕГОРОДСКОЙ ОБЛАСТИ</t>
  </si>
  <si>
    <t>5228007186</t>
  </si>
  <si>
    <t>11-03-2011 00:00:00</t>
  </si>
  <si>
    <t>27967274</t>
  </si>
  <si>
    <t>ФКУ ИК-15 ГУФСИН России по Нижегородской области</t>
  </si>
  <si>
    <t>5206002113</t>
  </si>
  <si>
    <t>30872359</t>
  </si>
  <si>
    <t>ФКУ ИК-17 ГУФСИН РОССИИ ПО НИЖЕГОРОДСКОЙ ОБЛАСТИ</t>
  </si>
  <si>
    <t>5219004157</t>
  </si>
  <si>
    <t>24-06-2015 00:00:00</t>
  </si>
  <si>
    <t>30912070</t>
  </si>
  <si>
    <t>ФКУ ИК-20 ГУФСИН РОССИИ ПО НИЖЕГОРОДСКОЙ ОБЛАСТИ</t>
  </si>
  <si>
    <t>5221003841</t>
  </si>
  <si>
    <t>522101001</t>
  </si>
  <si>
    <t>30870050</t>
  </si>
  <si>
    <t>ФКУ ИК-4 ГУФСИН РОССИИ ПО НИЖЕГОРОДСКОЙ ОБЛАСТИ</t>
  </si>
  <si>
    <t>5234002482</t>
  </si>
  <si>
    <t>30884483</t>
  </si>
  <si>
    <t>ФКУ ИК-6 ГУФСИН РОССИИ ПО НИЖЕГОРОДСКОЙ ОБЛАСТИ</t>
  </si>
  <si>
    <t>5207002300</t>
  </si>
  <si>
    <t>27577557</t>
  </si>
  <si>
    <t>ФКУ ИК-7 ГУФСИН РОССИИ ПО НИЖЕГОРОДСКОЙ ОБЛАСТИ</t>
  </si>
  <si>
    <t>5207002317</t>
  </si>
  <si>
    <t>27577553</t>
  </si>
  <si>
    <t>ФКУ ИК-8 ГУФСИН РОССИИ ПО НИЖЕГОРОДСКОЙ ОБЛАСТИ</t>
  </si>
  <si>
    <t>5234002500</t>
  </si>
  <si>
    <t>26358151</t>
  </si>
  <si>
    <t>ФКУ ЛИУ-3 ГУФСИН РОССИИ ПО НИЖЕГОРОДСКОЙ ОБЛАСТИ</t>
  </si>
  <si>
    <t>5219004125</t>
  </si>
  <si>
    <t>21-03-2011 00:00:00</t>
  </si>
  <si>
    <t>26358372</t>
  </si>
  <si>
    <t>ФКУЗ "ЦВМиР "Горбатов" МВД РФ"</t>
  </si>
  <si>
    <t>5252007589</t>
  </si>
  <si>
    <t>28942868</t>
  </si>
  <si>
    <t>Филиал "Нижегородский" ПАО "Т ПЛЮС"</t>
  </si>
  <si>
    <t>6315376946</t>
  </si>
  <si>
    <t>26358460</t>
  </si>
  <si>
    <t>Филиал ОАО "Верхневолжские магистральные нефтепроводы" - Горьковское районное нефтепроводное управление</t>
  </si>
  <si>
    <t>5260900725</t>
  </si>
  <si>
    <t>525002001</t>
  </si>
  <si>
    <t>26358441</t>
  </si>
  <si>
    <t>Филиал ООО "Газпром трансгаз Нижний Новгород" - "Инженерно-технический центр"</t>
  </si>
  <si>
    <t>526102005</t>
  </si>
  <si>
    <t>26358439</t>
  </si>
  <si>
    <t>Филиал ООО "Газпром трансгаз Нижний Новгород" - Семеновское ЛПУ МГ</t>
  </si>
  <si>
    <t>522802001</t>
  </si>
  <si>
    <t>27819530</t>
  </si>
  <si>
    <t>Филиал ФГУП "НПО "Микроген" Минздравсоцразвития России в г. Нижний Новгород "Нижегородское предприятие по производству бактерийных препаратов "ИмБио"</t>
  </si>
  <si>
    <t>7722292838</t>
  </si>
  <si>
    <t>28053921</t>
  </si>
  <si>
    <t>филиал ОАО "Газпром трансгаз Нижний Новгород - Управление аварийно-восстановительных работ"</t>
  </si>
  <si>
    <t>526202002</t>
  </si>
  <si>
    <t>603104, Россия, Нижний Новгород, ул. Нартова, д.6, пом.2, офис 67</t>
  </si>
  <si>
    <t>Удалов Борис Вадимович</t>
  </si>
  <si>
    <t>Лисина Наталья Валентиновна</t>
  </si>
  <si>
    <t>заместитель начальника технического отдела</t>
  </si>
  <si>
    <t>8 831 278 64 84</t>
  </si>
  <si>
    <t>om1997@mail.ru</t>
  </si>
  <si>
    <t>город Нижний Новгород</t>
  </si>
  <si>
    <t>22701000</t>
  </si>
  <si>
    <t>город Нижний Новгород, город Нижний Новгород (22701000);</t>
  </si>
  <si>
    <t>Вид деятельности:_x000D_
  - Реализация тепловой энергии (мощности), теплоносителя_x000D_
_x000D_
Территория оказания услуг:_x000D_
  - без дифференциации_x000D_
_x000D_
Система теплоснабжения:_x000D_
  - без дифференциации</t>
  </si>
  <si>
    <t>0</t>
  </si>
  <si>
    <t>http://profit-portal.ru/</t>
  </si>
  <si>
    <t>NN</t>
  </si>
  <si>
    <t>YY</t>
  </si>
  <si>
    <t>https://tariff.eias.ru/disclo/get_file?p_guid=363661e4-cdb1-4c77-854e-d800fdcf1c68</t>
  </si>
  <si>
    <t>09.04.2018</t>
  </si>
  <si>
    <t>13.04.2018 6:27:23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</si>
</sst>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82" formatCode="&quot;$&quot;#,##0_);[Red]\(&quot;$&quot;#,##0\)"/>
    <numFmt numFmtId="186" formatCode="_-* #,##0.00[$€-1]_-;\-* #,##0.00[$€-1]_-;_-* &quot;-&quot;??[$€-1]_-"/>
    <numFmt numFmtId="227" formatCode="000000"/>
  </numFmts>
  <fonts count="83">
    <font>
      <sz val="9"/>
      <color indexed="8"/>
      <name val="Tahoma"/>
      <family val="2"/>
      <charset val="204"/>
    </font>
    <font>
      <sz val="10"/>
      <name val="Arial Cyr"/>
      <charset val="204"/>
    </font>
    <font>
      <sz val="10"/>
      <name val="Helv"/>
    </font>
    <font>
      <sz val="10"/>
      <name val="MS Sans Serif"/>
      <family val="2"/>
      <charset val="204"/>
    </font>
    <font>
      <sz val="8"/>
      <name val="Helv"/>
      <charset val="204"/>
    </font>
    <font>
      <sz val="9"/>
      <name val="Tahoma"/>
      <family val="2"/>
      <charset val="204"/>
    </font>
    <font>
      <sz val="12"/>
      <name val="Arial"/>
      <family val="2"/>
      <charset val="204"/>
    </font>
    <font>
      <b/>
      <sz val="9"/>
      <name val="Tahoma"/>
      <family val="2"/>
      <charset val="204"/>
    </font>
    <font>
      <sz val="8"/>
      <name val="Tahoma"/>
      <family val="2"/>
      <charset val="204"/>
    </font>
    <font>
      <sz val="8"/>
      <name val="Arial Cyr"/>
      <charset val="204"/>
    </font>
    <font>
      <sz val="9"/>
      <color indexed="9"/>
      <name val="Tahoma"/>
      <family val="2"/>
      <charset val="204"/>
    </font>
    <font>
      <b/>
      <u/>
      <sz val="9"/>
      <color indexed="12"/>
      <name val="Tahoma"/>
      <family val="2"/>
      <charset val="204"/>
    </font>
    <font>
      <sz val="9"/>
      <name val="Tahoma"/>
      <family val="2"/>
      <charset val="204"/>
    </font>
    <font>
      <sz val="11"/>
      <color indexed="62"/>
      <name val="Calibri"/>
      <family val="2"/>
      <charset val="204"/>
    </font>
    <font>
      <sz val="10"/>
      <color indexed="8"/>
      <name val="Tahoma"/>
      <family val="2"/>
      <charset val="204"/>
    </font>
    <font>
      <sz val="8"/>
      <name val="Palatino"/>
      <family val="1"/>
    </font>
    <font>
      <u/>
      <sz val="10"/>
      <color indexed="36"/>
      <name val="Arial Cyr"/>
      <charset val="204"/>
    </font>
    <font>
      <u/>
      <sz val="10"/>
      <color indexed="12"/>
      <name val="Arial Cyr"/>
      <charset val="204"/>
    </font>
    <font>
      <sz val="10"/>
      <name val="Tahoma"/>
      <family val="2"/>
      <charset val="204"/>
    </font>
    <font>
      <b/>
      <sz val="10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1"/>
      <color indexed="8"/>
      <name val="Calibri"/>
      <family val="2"/>
      <charset val="204"/>
    </font>
    <font>
      <sz val="9"/>
      <color indexed="10"/>
      <name val="Tahoma"/>
      <family val="2"/>
      <charset val="204"/>
    </font>
    <font>
      <sz val="11"/>
      <color indexed="8"/>
      <name val="Marlett"/>
      <charset val="2"/>
    </font>
    <font>
      <sz val="9"/>
      <name val="Courier New"/>
      <family val="3"/>
      <charset val="204"/>
    </font>
    <font>
      <sz val="9"/>
      <color indexed="60"/>
      <name val="Tahoma"/>
      <family val="2"/>
      <charset val="204"/>
    </font>
    <font>
      <b/>
      <u/>
      <sz val="9"/>
      <color indexed="62"/>
      <name val="Tahoma"/>
      <family val="2"/>
      <charset val="204"/>
    </font>
    <font>
      <b/>
      <sz val="14"/>
      <name val="Franklin Gothic Medium"/>
      <family val="2"/>
      <charset val="204"/>
    </font>
    <font>
      <sz val="9"/>
      <color indexed="55"/>
      <name val="Tahoma"/>
      <family val="2"/>
      <charset val="204"/>
    </font>
    <font>
      <sz val="8"/>
      <name val="Arial"/>
      <family val="2"/>
      <charset val="204"/>
    </font>
    <font>
      <b/>
      <u/>
      <sz val="11"/>
      <color indexed="12"/>
      <name val="Arial"/>
      <family val="2"/>
      <charset val="204"/>
    </font>
    <font>
      <b/>
      <u/>
      <sz val="9"/>
      <name val="Tahoma"/>
      <family val="2"/>
      <charset val="204"/>
    </font>
    <font>
      <sz val="11"/>
      <name val="Wingdings 2"/>
      <family val="1"/>
      <charset val="2"/>
    </font>
    <font>
      <sz val="11"/>
      <color indexed="55"/>
      <name val="Wingdings 2"/>
      <family val="1"/>
      <charset val="2"/>
    </font>
    <font>
      <sz val="9"/>
      <color indexed="8"/>
      <name val="Tahoma"/>
      <family val="2"/>
      <charset val="204"/>
    </font>
    <font>
      <b/>
      <sz val="9"/>
      <color indexed="8"/>
      <name val="Tahoma"/>
      <family val="2"/>
      <charset val="204"/>
    </font>
    <font>
      <u/>
      <sz val="9"/>
      <color indexed="12"/>
      <name val="Tahoma"/>
      <family val="2"/>
      <charset val="204"/>
    </font>
    <font>
      <sz val="9"/>
      <color indexed="11"/>
      <name val="Tahoma"/>
      <family val="2"/>
      <charset val="204"/>
    </font>
    <font>
      <sz val="11"/>
      <name val="Tahoma"/>
      <family val="2"/>
      <charset val="204"/>
    </font>
    <font>
      <sz val="10"/>
      <name val="Helv"/>
      <charset val="204"/>
    </font>
    <font>
      <sz val="7"/>
      <color indexed="8"/>
      <name val="Tahoma"/>
      <family val="2"/>
      <charset val="204"/>
    </font>
    <font>
      <vertAlign val="superscript"/>
      <sz val="10"/>
      <name val="Tahoma"/>
      <family val="2"/>
      <charset val="204"/>
    </font>
    <font>
      <sz val="9"/>
      <color indexed="62"/>
      <name val="Tahoma"/>
      <family val="2"/>
      <charset val="204"/>
    </font>
    <font>
      <sz val="8"/>
      <color indexed="8"/>
      <name val="Tahoma"/>
      <family val="2"/>
      <charset val="204"/>
    </font>
    <font>
      <b/>
      <sz val="11"/>
      <color indexed="8"/>
      <name val="Calibri"/>
      <family val="2"/>
      <charset val="204"/>
    </font>
    <font>
      <vertAlign val="superscript"/>
      <sz val="9"/>
      <color indexed="9"/>
      <name val="Tahoma"/>
      <family val="2"/>
      <charset val="204"/>
    </font>
    <font>
      <sz val="8"/>
      <color indexed="9"/>
      <name val="Tahoma"/>
      <family val="2"/>
      <charset val="204"/>
    </font>
    <font>
      <sz val="8"/>
      <color indexed="55"/>
      <name val="Tahoma"/>
      <family val="2"/>
      <charset val="204"/>
    </font>
    <font>
      <sz val="9"/>
      <color indexed="23"/>
      <name val="Wingdings 2"/>
      <family val="1"/>
      <charset val="2"/>
    </font>
    <font>
      <sz val="12"/>
      <name val="Marlett"/>
      <charset val="2"/>
    </font>
    <font>
      <sz val="9"/>
      <color indexed="12"/>
      <name val="Tahoma"/>
      <family val="2"/>
      <charset val="204"/>
    </font>
    <font>
      <sz val="12"/>
      <color indexed="9"/>
      <name val="Tahoma"/>
      <family val="2"/>
      <charset val="204"/>
    </font>
    <font>
      <sz val="12"/>
      <name val="Tahoma"/>
      <family val="2"/>
      <charset val="204"/>
    </font>
    <font>
      <sz val="12"/>
      <color indexed="8"/>
      <name val="Tahoma"/>
      <family val="2"/>
      <charset val="204"/>
    </font>
    <font>
      <u/>
      <sz val="9"/>
      <color rgb="FF333399"/>
      <name val="Tahoma"/>
      <family val="2"/>
      <charset val="204"/>
    </font>
    <font>
      <sz val="11"/>
      <color theme="1"/>
      <name val="Calibri"/>
      <family val="2"/>
      <scheme val="minor"/>
    </font>
    <font>
      <sz val="9"/>
      <color theme="0"/>
      <name val="Tahoma"/>
      <family val="2"/>
      <charset val="204"/>
    </font>
    <font>
      <sz val="8"/>
      <color theme="1"/>
      <name val="Tahoma"/>
      <family val="2"/>
      <charset val="204"/>
    </font>
    <font>
      <sz val="9"/>
      <color theme="1"/>
      <name val="Tahoma"/>
      <family val="2"/>
      <charset val="204"/>
    </font>
    <font>
      <b/>
      <sz val="11"/>
      <color theme="0"/>
      <name val="Calibri"/>
      <family val="2"/>
      <charset val="204"/>
    </font>
    <font>
      <sz val="1"/>
      <color theme="0"/>
      <name val="Tahoma"/>
      <family val="2"/>
      <charset val="204"/>
    </font>
    <font>
      <b/>
      <sz val="9"/>
      <color theme="4"/>
      <name val="Tahoma"/>
      <family val="2"/>
      <charset val="204"/>
    </font>
    <font>
      <sz val="11"/>
      <color theme="0"/>
      <name val="Wingdings 2"/>
      <family val="1"/>
      <charset val="2"/>
    </font>
    <font>
      <sz val="8"/>
      <color theme="0"/>
      <name val="Tahoma"/>
      <family val="2"/>
      <charset val="204"/>
    </font>
    <font>
      <sz val="12"/>
      <color theme="0"/>
      <name val="Tahoma"/>
      <family val="2"/>
      <charset val="204"/>
    </font>
    <font>
      <b/>
      <sz val="12"/>
      <color theme="0"/>
      <name val="Calibri"/>
      <family val="2"/>
      <charset val="204"/>
    </font>
    <font>
      <b/>
      <u/>
      <sz val="9"/>
      <color rgb="FF333399"/>
      <name val="Tahoma"/>
      <family val="2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</patternFill>
    </fill>
    <fill>
      <patternFill patternType="solid">
        <fgColor indexed="55"/>
        <bgColor indexed="64"/>
      </patternFill>
    </fill>
    <fill>
      <patternFill patternType="solid">
        <fgColor indexed="47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1"/>
        <bgColor indexed="64"/>
      </patternFill>
    </fill>
    <fill>
      <patternFill patternType="lightDown">
        <fgColor indexed="22"/>
      </patternFill>
    </fill>
    <fill>
      <patternFill patternType="solid">
        <fgColor indexed="44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B7E4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/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/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rgb="FFBCBCBC"/>
      </left>
      <right style="thin">
        <color rgb="FFBCBCBC"/>
      </right>
      <top style="thin">
        <color rgb="FFBCBCBC"/>
      </top>
      <bottom style="thin">
        <color rgb="FFBCBCBC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BCBCBC"/>
      </left>
      <right/>
      <top style="thin">
        <color rgb="FFBCBCBC"/>
      </top>
      <bottom style="thin">
        <color rgb="FFBCBCBC"/>
      </bottom>
      <diagonal/>
    </border>
    <border>
      <left/>
      <right style="thin">
        <color rgb="FFBCBCBC"/>
      </right>
      <top style="thin">
        <color rgb="FFBCBCBC"/>
      </top>
      <bottom style="thin">
        <color rgb="FFBCBCBC"/>
      </bottom>
      <diagonal/>
    </border>
    <border>
      <left/>
      <right/>
      <top style="thin">
        <color rgb="FFBCBCBC"/>
      </top>
      <bottom style="thin">
        <color rgb="FFBCBCBC"/>
      </bottom>
      <diagonal/>
    </border>
    <border>
      <left/>
      <right style="thin">
        <color rgb="FFBCBCBC"/>
      </right>
      <top style="thin">
        <color rgb="FFBCBCBC"/>
      </top>
      <bottom/>
      <diagonal/>
    </border>
    <border>
      <left/>
      <right style="thin">
        <color rgb="FFBCBCBC"/>
      </right>
      <top/>
      <bottom/>
      <diagonal/>
    </border>
    <border>
      <left/>
      <right style="thin">
        <color rgb="FFBCBCBC"/>
      </right>
      <top/>
      <bottom style="thin">
        <color rgb="FFBCBCBC"/>
      </bottom>
      <diagonal/>
    </border>
    <border>
      <left style="thin">
        <color rgb="FFBCBCBC"/>
      </left>
      <right/>
      <top style="thin">
        <color rgb="FFBCBCBC"/>
      </top>
      <bottom/>
      <diagonal/>
    </border>
    <border>
      <left/>
      <right style="thin">
        <color indexed="23"/>
      </right>
      <top style="thin">
        <color rgb="FFBCBCBC"/>
      </top>
      <bottom/>
      <diagonal/>
    </border>
    <border>
      <left/>
      <right/>
      <top style="thin">
        <color rgb="FFBCBCBC"/>
      </top>
      <bottom/>
      <diagonal/>
    </border>
    <border>
      <left style="thin">
        <color rgb="FFBCBCBC"/>
      </left>
      <right/>
      <top/>
      <bottom/>
      <diagonal/>
    </border>
    <border>
      <left style="thin">
        <color rgb="FFBCBCBC"/>
      </left>
      <right/>
      <top/>
      <bottom style="thin">
        <color rgb="FFBCBCBC"/>
      </bottom>
      <diagonal/>
    </border>
    <border>
      <left/>
      <right style="thin">
        <color indexed="23"/>
      </right>
      <top/>
      <bottom style="thin">
        <color rgb="FFBCBCBC"/>
      </bottom>
      <diagonal/>
    </border>
    <border>
      <left style="thin">
        <color indexed="23"/>
      </left>
      <right/>
      <top/>
      <bottom style="thin">
        <color rgb="FFBCBCBC"/>
      </bottom>
      <diagonal/>
    </border>
    <border>
      <left/>
      <right/>
      <top/>
      <bottom style="thin">
        <color rgb="FFBCBCBC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rgb="FFC0C0C0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7">
    <xf numFmtId="49" fontId="0" fillId="2" borderId="0" applyBorder="0">
      <alignment vertical="top"/>
    </xf>
    <xf numFmtId="0" fontId="2" fillId="0" borderId="0"/>
    <xf numFmtId="186" fontId="2" fillId="0" borderId="0"/>
    <xf numFmtId="0" fontId="39" fillId="0" borderId="0"/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38" fontId="29" fillId="0" borderId="0">
      <alignment vertical="top"/>
    </xf>
    <xf numFmtId="182" fontId="3" fillId="0" borderId="0" applyFont="0" applyFill="0" applyBorder="0" applyAlignment="0" applyProtection="0"/>
    <xf numFmtId="0" fontId="15" fillId="0" borderId="0" applyFill="0" applyBorder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8" fillId="3" borderId="1" applyNumberFormat="0" applyAlignment="0"/>
    <xf numFmtId="0" fontId="17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/>
    <xf numFmtId="0" fontId="4" fillId="0" borderId="0"/>
    <xf numFmtId="0" fontId="15" fillId="0" borderId="0" applyFill="0" applyBorder="0" applyProtection="0">
      <alignment vertical="center"/>
    </xf>
    <xf numFmtId="0" fontId="15" fillId="0" borderId="0" applyFill="0" applyBorder="0" applyProtection="0">
      <alignment vertical="center"/>
    </xf>
    <xf numFmtId="49" fontId="38" fillId="4" borderId="2" applyNumberFormat="0">
      <alignment horizontal="center" vertical="center"/>
    </xf>
    <xf numFmtId="0" fontId="13" fillId="5" borderId="1" applyNumberFormat="0" applyAlignment="0" applyProtection="0"/>
    <xf numFmtId="0" fontId="54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27" fillId="0" borderId="0" applyBorder="0">
      <alignment horizontal="center" vertical="center" wrapText="1"/>
    </xf>
    <xf numFmtId="0" fontId="7" fillId="0" borderId="3" applyBorder="0">
      <alignment horizontal="center" vertical="center" wrapText="1"/>
    </xf>
    <xf numFmtId="4" fontId="5" fillId="6" borderId="4" applyBorder="0">
      <alignment horizontal="right"/>
    </xf>
    <xf numFmtId="0" fontId="21" fillId="0" borderId="0"/>
    <xf numFmtId="0" fontId="55" fillId="0" borderId="0"/>
    <xf numFmtId="0" fontId="1" fillId="0" borderId="0"/>
    <xf numFmtId="0" fontId="1" fillId="0" borderId="0"/>
    <xf numFmtId="0" fontId="37" fillId="7" borderId="0" applyNumberFormat="0" applyBorder="0" applyAlignment="0">
      <alignment horizontal="left" vertical="center"/>
    </xf>
    <xf numFmtId="49" fontId="5" fillId="0" borderId="0" applyBorder="0">
      <alignment vertical="top"/>
    </xf>
    <xf numFmtId="49" fontId="37" fillId="0" borderId="0" applyBorder="0">
      <alignment vertical="top"/>
    </xf>
    <xf numFmtId="49" fontId="5" fillId="7" borderId="0" applyBorder="0">
      <alignment vertical="top"/>
    </xf>
    <xf numFmtId="49" fontId="37" fillId="0" borderId="0" applyBorder="0">
      <alignment vertical="top"/>
    </xf>
    <xf numFmtId="49" fontId="5" fillId="0" borderId="0" applyBorder="0">
      <alignment vertical="top"/>
    </xf>
    <xf numFmtId="0" fontId="21" fillId="0" borderId="0"/>
    <xf numFmtId="49" fontId="5" fillId="0" borderId="0" applyBorder="0">
      <alignment vertical="top"/>
    </xf>
    <xf numFmtId="0" fontId="21" fillId="0" borderId="0"/>
    <xf numFmtId="0" fontId="21" fillId="0" borderId="0"/>
    <xf numFmtId="0" fontId="1" fillId="0" borderId="0"/>
    <xf numFmtId="49" fontId="5" fillId="0" borderId="0" applyBorder="0">
      <alignment vertical="top"/>
    </xf>
    <xf numFmtId="0" fontId="1" fillId="0" borderId="0"/>
    <xf numFmtId="0" fontId="5" fillId="0" borderId="0">
      <alignment horizontal="left" vertical="center"/>
    </xf>
    <xf numFmtId="0" fontId="1" fillId="0" borderId="0"/>
    <xf numFmtId="0" fontId="21" fillId="0" borderId="0"/>
    <xf numFmtId="0" fontId="1" fillId="0" borderId="0"/>
    <xf numFmtId="0" fontId="1" fillId="0" borderId="0"/>
    <xf numFmtId="0" fontId="21" fillId="0" borderId="0"/>
    <xf numFmtId="0" fontId="67" fillId="0" borderId="0" applyNumberFormat="0" applyFill="0" applyBorder="0" applyAlignment="0" applyProtection="0"/>
    <xf numFmtId="0" fontId="68" fillId="0" borderId="45" applyNumberFormat="0" applyFill="0" applyAlignment="0" applyProtection="0"/>
    <xf numFmtId="0" fontId="69" fillId="0" borderId="46" applyNumberFormat="0" applyFill="0" applyAlignment="0" applyProtection="0"/>
    <xf numFmtId="0" fontId="70" fillId="0" borderId="47" applyNumberFormat="0" applyFill="0" applyAlignment="0" applyProtection="0"/>
    <xf numFmtId="0" fontId="70" fillId="0" borderId="0" applyNumberFormat="0" applyFill="0" applyBorder="0" applyAlignment="0" applyProtection="0"/>
    <xf numFmtId="0" fontId="71" fillId="17" borderId="0" applyNumberFormat="0" applyBorder="0" applyAlignment="0" applyProtection="0"/>
    <xf numFmtId="0" fontId="72" fillId="18" borderId="0" applyNumberFormat="0" applyBorder="0" applyAlignment="0" applyProtection="0"/>
    <xf numFmtId="0" fontId="73" fillId="19" borderId="0" applyNumberFormat="0" applyBorder="0" applyAlignment="0" applyProtection="0"/>
    <xf numFmtId="0" fontId="74" fillId="20" borderId="48" applyNumberFormat="0" applyAlignment="0" applyProtection="0"/>
    <xf numFmtId="0" fontId="75" fillId="20" borderId="49" applyNumberFormat="0" applyAlignment="0" applyProtection="0"/>
    <xf numFmtId="0" fontId="76" fillId="0" borderId="50" applyNumberFormat="0" applyFill="0" applyAlignment="0" applyProtection="0"/>
    <xf numFmtId="0" fontId="77" fillId="21" borderId="51" applyNumberFormat="0" applyAlignment="0" applyProtection="0"/>
    <xf numFmtId="0" fontId="78" fillId="0" borderId="0" applyNumberFormat="0" applyFill="0" applyBorder="0" applyAlignment="0" applyProtection="0"/>
    <xf numFmtId="0" fontId="34" fillId="22" borderId="52" applyNumberFormat="0" applyFont="0" applyAlignment="0" applyProtection="0"/>
    <xf numFmtId="0" fontId="79" fillId="0" borderId="0" applyNumberFormat="0" applyFill="0" applyBorder="0" applyAlignment="0" applyProtection="0"/>
    <xf numFmtId="0" fontId="80" fillId="0" borderId="53" applyNumberFormat="0" applyFill="0" applyAlignment="0" applyProtection="0"/>
    <xf numFmtId="0" fontId="81" fillId="23" borderId="0" applyNumberFormat="0" applyBorder="0" applyAlignment="0" applyProtection="0"/>
    <xf numFmtId="0" fontId="82" fillId="24" borderId="0" applyNumberFormat="0" applyBorder="0" applyAlignment="0" applyProtection="0"/>
    <xf numFmtId="0" fontId="82" fillId="25" borderId="0" applyNumberFormat="0" applyBorder="0" applyAlignment="0" applyProtection="0"/>
    <xf numFmtId="0" fontId="81" fillId="26" borderId="0" applyNumberFormat="0" applyBorder="0" applyAlignment="0" applyProtection="0"/>
    <xf numFmtId="0" fontId="81" fillId="27" borderId="0" applyNumberFormat="0" applyBorder="0" applyAlignment="0" applyProtection="0"/>
    <xf numFmtId="0" fontId="82" fillId="28" borderId="0" applyNumberFormat="0" applyBorder="0" applyAlignment="0" applyProtection="0"/>
    <xf numFmtId="0" fontId="82" fillId="29" borderId="0" applyNumberFormat="0" applyBorder="0" applyAlignment="0" applyProtection="0"/>
    <xf numFmtId="0" fontId="81" fillId="30" borderId="0" applyNumberFormat="0" applyBorder="0" applyAlignment="0" applyProtection="0"/>
    <xf numFmtId="0" fontId="81" fillId="31" borderId="0" applyNumberFormat="0" applyBorder="0" applyAlignment="0" applyProtection="0"/>
    <xf numFmtId="0" fontId="82" fillId="32" borderId="0" applyNumberFormat="0" applyBorder="0" applyAlignment="0" applyProtection="0"/>
    <xf numFmtId="0" fontId="82" fillId="33" borderId="0" applyNumberFormat="0" applyBorder="0" applyAlignment="0" applyProtection="0"/>
    <xf numFmtId="0" fontId="81" fillId="34" borderId="0" applyNumberFormat="0" applyBorder="0" applyAlignment="0" applyProtection="0"/>
    <xf numFmtId="0" fontId="81" fillId="35" borderId="0" applyNumberFormat="0" applyBorder="0" applyAlignment="0" applyProtection="0"/>
    <xf numFmtId="0" fontId="82" fillId="36" borderId="0" applyNumberFormat="0" applyBorder="0" applyAlignment="0" applyProtection="0"/>
    <xf numFmtId="0" fontId="82" fillId="37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2" fillId="40" borderId="0" applyNumberFormat="0" applyBorder="0" applyAlignment="0" applyProtection="0"/>
    <xf numFmtId="0" fontId="82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3" borderId="0" applyNumberFormat="0" applyBorder="0" applyAlignment="0" applyProtection="0"/>
    <xf numFmtId="0" fontId="82" fillId="44" borderId="0" applyNumberFormat="0" applyBorder="0" applyAlignment="0" applyProtection="0"/>
    <xf numFmtId="0" fontId="82" fillId="45" borderId="0" applyNumberFormat="0" applyBorder="0" applyAlignment="0" applyProtection="0"/>
    <xf numFmtId="0" fontId="81" fillId="46" borderId="0" applyNumberFormat="0" applyBorder="0" applyAlignment="0" applyProtection="0"/>
  </cellStyleXfs>
  <cellXfs count="410">
    <xf numFmtId="49" fontId="0" fillId="2" borderId="0" xfId="0">
      <alignment vertical="top"/>
    </xf>
    <xf numFmtId="49" fontId="5" fillId="8" borderId="4" xfId="0" applyFont="1" applyFill="1" applyBorder="1" applyAlignment="1" applyProtection="1">
      <alignment horizontal="center" vertical="top"/>
    </xf>
    <xf numFmtId="49" fontId="5" fillId="0" borderId="0" xfId="49" applyFont="1" applyAlignment="1" applyProtection="1">
      <alignment vertical="center" wrapText="1"/>
    </xf>
    <xf numFmtId="49" fontId="10" fillId="0" borderId="0" xfId="49" applyFont="1" applyAlignment="1" applyProtection="1">
      <alignment vertical="center"/>
    </xf>
    <xf numFmtId="0" fontId="10" fillId="0" borderId="0" xfId="48" applyFont="1" applyAlignment="1" applyProtection="1">
      <alignment horizontal="center" vertical="center" wrapText="1"/>
    </xf>
    <xf numFmtId="0" fontId="5" fillId="0" borderId="0" xfId="48" applyFont="1" applyAlignment="1" applyProtection="1">
      <alignment vertical="center" wrapText="1"/>
    </xf>
    <xf numFmtId="0" fontId="5" fillId="0" borderId="0" xfId="48" applyFont="1" applyAlignment="1" applyProtection="1">
      <alignment horizontal="left" vertical="center" wrapText="1"/>
    </xf>
    <xf numFmtId="0" fontId="5" fillId="0" borderId="0" xfId="48" applyFont="1" applyProtection="1"/>
    <xf numFmtId="49" fontId="5" fillId="0" borderId="0" xfId="43" applyFont="1" applyProtection="1">
      <alignment vertical="top"/>
    </xf>
    <xf numFmtId="49" fontId="5" fillId="0" borderId="0" xfId="43" applyProtection="1">
      <alignment vertical="top"/>
    </xf>
    <xf numFmtId="0" fontId="10" fillId="0" borderId="0" xfId="51" applyNumberFormat="1" applyFont="1" applyFill="1" applyAlignment="1" applyProtection="1">
      <alignment vertical="center" wrapText="1"/>
    </xf>
    <xf numFmtId="0" fontId="10" fillId="0" borderId="0" xfId="51" applyFont="1" applyFill="1" applyAlignment="1" applyProtection="1">
      <alignment horizontal="left" vertical="center" wrapText="1"/>
    </xf>
    <xf numFmtId="0" fontId="10" fillId="0" borderId="0" xfId="51" applyFont="1" applyFill="1" applyAlignment="1" applyProtection="1">
      <alignment vertical="center" wrapText="1"/>
    </xf>
    <xf numFmtId="0" fontId="5" fillId="0" borderId="0" xfId="51" applyFont="1" applyAlignment="1" applyProtection="1">
      <alignment vertical="center" wrapText="1"/>
    </xf>
    <xf numFmtId="0" fontId="5" fillId="0" borderId="0" xfId="51" applyFont="1" applyFill="1" applyAlignment="1" applyProtection="1">
      <alignment vertical="center"/>
    </xf>
    <xf numFmtId="0" fontId="10" fillId="0" borderId="0" xfId="51" applyFont="1" applyFill="1" applyBorder="1" applyAlignment="1" applyProtection="1">
      <alignment vertical="center" wrapText="1"/>
    </xf>
    <xf numFmtId="49" fontId="10" fillId="0" borderId="0" xfId="51" applyNumberFormat="1" applyFont="1" applyFill="1" applyBorder="1" applyAlignment="1" applyProtection="1">
      <alignment horizontal="left" vertical="center" wrapText="1"/>
    </xf>
    <xf numFmtId="49" fontId="0" fillId="9" borderId="0" xfId="0" applyFill="1" applyProtection="1">
      <alignment vertical="top"/>
    </xf>
    <xf numFmtId="0" fontId="5" fillId="0" borderId="0" xfId="54" applyFont="1" applyFill="1" applyAlignment="1" applyProtection="1">
      <alignment vertical="center" wrapText="1"/>
    </xf>
    <xf numFmtId="0" fontId="21" fillId="0" borderId="0" xfId="46" applyProtection="1"/>
    <xf numFmtId="0" fontId="5" fillId="0" borderId="0" xfId="50" applyFont="1" applyFill="1" applyBorder="1" applyAlignment="1" applyProtection="1">
      <alignment horizontal="left" vertical="center" wrapText="1" indent="1"/>
    </xf>
    <xf numFmtId="4" fontId="5" fillId="0" borderId="0" xfId="33" applyFont="1" applyFill="1" applyBorder="1" applyAlignment="1" applyProtection="1">
      <alignment horizontal="right" vertical="center" wrapText="1"/>
    </xf>
    <xf numFmtId="0" fontId="19" fillId="9" borderId="0" xfId="54" applyFont="1" applyFill="1" applyAlignment="1" applyProtection="1">
      <alignment horizontal="center" vertical="center" wrapText="1"/>
    </xf>
    <xf numFmtId="0" fontId="5" fillId="0" borderId="5" xfId="50" applyFont="1" applyFill="1" applyBorder="1" applyAlignment="1" applyProtection="1">
      <alignment vertical="center" wrapText="1"/>
    </xf>
    <xf numFmtId="0" fontId="0" fillId="0" borderId="5" xfId="50" applyFont="1" applyFill="1" applyBorder="1" applyAlignment="1" applyProtection="1">
      <alignment vertical="center" wrapText="1"/>
    </xf>
    <xf numFmtId="0" fontId="56" fillId="0" borderId="0" xfId="51" applyFont="1" applyAlignment="1" applyProtection="1">
      <alignment horizontal="center" vertical="center" wrapText="1"/>
    </xf>
    <xf numFmtId="0" fontId="0" fillId="0" borderId="0" xfId="50" applyFont="1" applyFill="1" applyBorder="1" applyAlignment="1" applyProtection="1">
      <alignment vertical="center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vertical="top" wrapText="1"/>
    </xf>
    <xf numFmtId="0" fontId="18" fillId="0" borderId="0" xfId="19" applyFont="1" applyFill="1" applyBorder="1" applyAlignment="1" applyProtection="1">
      <alignment horizontal="right" vertical="top" wrapText="1"/>
    </xf>
    <xf numFmtId="0" fontId="1" fillId="0" borderId="0" xfId="37" applyProtection="1"/>
    <xf numFmtId="49" fontId="0" fillId="9" borderId="0" xfId="0" applyNumberFormat="1" applyFont="1" applyFill="1" applyAlignment="1" applyProtection="1">
      <alignment horizontal="center" vertical="top" wrapText="1"/>
    </xf>
    <xf numFmtId="49" fontId="0" fillId="0" borderId="0" xfId="0" applyNumberFormat="1" applyFont="1" applyFill="1" applyAlignment="1" applyProtection="1">
      <alignment horizontal="center" vertical="top" wrapText="1"/>
    </xf>
    <xf numFmtId="0" fontId="10" fillId="0" borderId="0" xfId="54" applyFont="1" applyFill="1" applyAlignment="1" applyProtection="1">
      <alignment vertical="center" wrapText="1"/>
    </xf>
    <xf numFmtId="49" fontId="7" fillId="9" borderId="0" xfId="0" applyNumberFormat="1" applyFont="1" applyFill="1" applyAlignment="1" applyProtection="1">
      <alignment horizontal="center" vertical="center"/>
    </xf>
    <xf numFmtId="0" fontId="1" fillId="0" borderId="0" xfId="36"/>
    <xf numFmtId="0" fontId="5" fillId="0" borderId="0" xfId="42" applyNumberFormat="1" applyFont="1">
      <alignment vertical="top"/>
    </xf>
    <xf numFmtId="0" fontId="0" fillId="0" borderId="0" xfId="54" applyFont="1" applyFill="1" applyAlignment="1" applyProtection="1">
      <alignment vertical="center" wrapText="1"/>
    </xf>
    <xf numFmtId="0" fontId="28" fillId="0" borderId="0" xfId="54" applyFont="1" applyFill="1" applyAlignment="1" applyProtection="1">
      <alignment horizontal="center" vertical="center" wrapText="1"/>
    </xf>
    <xf numFmtId="0" fontId="28" fillId="0" borderId="0" xfId="48" applyFont="1" applyAlignment="1" applyProtection="1">
      <alignment horizontal="center" vertical="center"/>
    </xf>
    <xf numFmtId="0" fontId="33" fillId="0" borderId="0" xfId="54" applyFont="1" applyFill="1" applyBorder="1" applyAlignment="1" applyProtection="1">
      <alignment horizontal="center" vertical="center" wrapText="1"/>
    </xf>
    <xf numFmtId="0" fontId="18" fillId="0" borderId="0" xfId="19" applyFont="1" applyFill="1" applyBorder="1" applyAlignment="1" applyProtection="1">
      <alignment horizontal="left" vertical="top"/>
    </xf>
    <xf numFmtId="49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Alignment="1" applyProtection="1">
      <alignment horizontal="center" vertical="center"/>
    </xf>
    <xf numFmtId="49" fontId="19" fillId="9" borderId="0" xfId="54" applyNumberFormat="1" applyFont="1" applyFill="1" applyAlignment="1" applyProtection="1">
      <alignment horizontal="center" vertical="center" wrapText="1"/>
    </xf>
    <xf numFmtId="0" fontId="5" fillId="0" borderId="27" xfId="48" applyFont="1" applyFill="1" applyBorder="1" applyAlignment="1" applyProtection="1">
      <alignment horizontal="center" vertical="center" wrapText="1"/>
    </xf>
    <xf numFmtId="0" fontId="5" fillId="8" borderId="27" xfId="51" applyFont="1" applyFill="1" applyBorder="1" applyAlignment="1" applyProtection="1">
      <alignment horizontal="center" vertical="center"/>
    </xf>
    <xf numFmtId="49" fontId="5" fillId="8" borderId="27" xfId="51" applyNumberFormat="1" applyFont="1" applyFill="1" applyBorder="1" applyAlignment="1" applyProtection="1">
      <alignment horizontal="center" vertical="center" wrapText="1"/>
    </xf>
    <xf numFmtId="49" fontId="5" fillId="0" borderId="27" xfId="52" applyNumberFormat="1" applyFont="1" applyFill="1" applyBorder="1" applyAlignment="1" applyProtection="1">
      <alignment horizontal="center" vertical="center" wrapText="1"/>
    </xf>
    <xf numFmtId="49" fontId="5" fillId="0" borderId="27" xfId="51" applyNumberFormat="1" applyFont="1" applyFill="1" applyBorder="1" applyAlignment="1" applyProtection="1">
      <alignment horizontal="center" vertical="center" wrapText="1"/>
    </xf>
    <xf numFmtId="0" fontId="5" fillId="0" borderId="27" xfId="32" applyFont="1" applyFill="1" applyBorder="1" applyAlignment="1" applyProtection="1">
      <alignment horizontal="center" vertical="center" wrapText="1"/>
    </xf>
    <xf numFmtId="0" fontId="5" fillId="0" borderId="27" xfId="54" applyFont="1" applyFill="1" applyBorder="1" applyAlignment="1" applyProtection="1">
      <alignment horizontal="center" vertical="center" wrapText="1"/>
    </xf>
    <xf numFmtId="49" fontId="5" fillId="0" borderId="27" xfId="48" applyNumberFormat="1" applyFont="1" applyFill="1" applyBorder="1" applyAlignment="1" applyProtection="1">
      <alignment horizontal="left" vertical="center" wrapText="1"/>
    </xf>
    <xf numFmtId="49" fontId="5" fillId="10" borderId="27" xfId="48" applyNumberFormat="1" applyFont="1" applyFill="1" applyBorder="1" applyAlignment="1" applyProtection="1">
      <alignment horizontal="left" vertical="center" wrapText="1"/>
      <protection locked="0"/>
    </xf>
    <xf numFmtId="49" fontId="5" fillId="10" borderId="27" xfId="51" applyNumberFormat="1" applyFont="1" applyFill="1" applyBorder="1" applyAlignment="1" applyProtection="1">
      <alignment horizontal="center" vertical="center" wrapText="1"/>
      <protection locked="0"/>
    </xf>
    <xf numFmtId="49" fontId="34" fillId="0" borderId="27" xfId="52" applyNumberFormat="1" applyFont="1" applyFill="1" applyBorder="1" applyAlignment="1" applyProtection="1">
      <alignment horizontal="center" vertical="center" wrapText="1"/>
    </xf>
    <xf numFmtId="0" fontId="5" fillId="0" borderId="0" xfId="48" applyFont="1"/>
    <xf numFmtId="0" fontId="5" fillId="0" borderId="0" xfId="31" applyFont="1" applyFill="1" applyBorder="1" applyAlignment="1" applyProtection="1">
      <alignment vertical="center" wrapText="1"/>
    </xf>
    <xf numFmtId="49" fontId="5" fillId="0" borderId="0" xfId="0" applyFont="1" applyFill="1" applyProtection="1">
      <alignment vertical="top"/>
    </xf>
    <xf numFmtId="49" fontId="0" fillId="0" borderId="0" xfId="0" applyFill="1" applyProtection="1">
      <alignment vertical="top"/>
    </xf>
    <xf numFmtId="49" fontId="7" fillId="0" borderId="0" xfId="0" applyNumberFormat="1" applyFont="1" applyFill="1" applyAlignment="1" applyProtection="1">
      <alignment horizontal="center" vertical="center"/>
    </xf>
    <xf numFmtId="49" fontId="0" fillId="0" borderId="0" xfId="52" applyNumberFormat="1" applyFont="1" applyFill="1" applyAlignment="1" applyProtection="1">
      <alignment vertical="center" wrapText="1"/>
    </xf>
    <xf numFmtId="49" fontId="12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vertical="top" wrapText="1"/>
    </xf>
    <xf numFmtId="49" fontId="0" fillId="0" borderId="0" xfId="0" applyNumberFormat="1" applyFont="1" applyFill="1" applyAlignment="1" applyProtection="1">
      <alignment horizontal="center" vertical="center"/>
    </xf>
    <xf numFmtId="49" fontId="12" fillId="0" borderId="0" xfId="0" applyNumberFormat="1" applyFont="1" applyFill="1" applyProtection="1">
      <alignment vertical="top"/>
    </xf>
    <xf numFmtId="49" fontId="5" fillId="0" borderId="0" xfId="52" applyNumberFormat="1" applyFont="1" applyFill="1" applyAlignment="1" applyProtection="1">
      <alignment vertical="center" wrapText="1"/>
    </xf>
    <xf numFmtId="0" fontId="5" fillId="0" borderId="0" xfId="52" applyFont="1" applyFill="1" applyAlignment="1" applyProtection="1">
      <alignment vertical="center"/>
    </xf>
    <xf numFmtId="49" fontId="0" fillId="0" borderId="0" xfId="0" applyNumberFormat="1" applyFont="1" applyFill="1" applyAlignment="1" applyProtection="1">
      <alignment vertical="top" wrapText="1"/>
    </xf>
    <xf numFmtId="49" fontId="5" fillId="0" borderId="0" xfId="0" applyNumberFormat="1" applyFont="1" applyFill="1" applyAlignment="1" applyProtection="1">
      <alignment vertical="center" wrapText="1"/>
    </xf>
    <xf numFmtId="49" fontId="0" fillId="0" borderId="0" xfId="0" applyFill="1" applyAlignment="1" applyProtection="1">
      <alignment horizontal="center" vertical="top"/>
    </xf>
    <xf numFmtId="49" fontId="0" fillId="0" borderId="0" xfId="0" applyFont="1" applyFill="1" applyProtection="1">
      <alignment vertical="top"/>
    </xf>
    <xf numFmtId="49" fontId="0" fillId="0" borderId="0" xfId="0" applyFill="1" applyAlignment="1" applyProtection="1">
      <alignment vertical="top" wrapText="1"/>
    </xf>
    <xf numFmtId="0" fontId="19" fillId="0" borderId="28" xfId="54" applyFont="1" applyFill="1" applyBorder="1" applyAlignment="1" applyProtection="1">
      <alignment horizontal="center" vertical="center" wrapText="1"/>
    </xf>
    <xf numFmtId="49" fontId="0" fillId="0" borderId="28" xfId="0" applyFill="1" applyBorder="1" applyAlignment="1" applyProtection="1">
      <alignment horizontal="center" vertical="center" wrapText="1"/>
    </xf>
    <xf numFmtId="0" fontId="0" fillId="0" borderId="28" xfId="0" applyNumberFormat="1" applyFill="1" applyBorder="1" applyAlignment="1" applyProtection="1">
      <alignment horizontal="center" vertical="center" wrapText="1"/>
    </xf>
    <xf numFmtId="0" fontId="28" fillId="0" borderId="0" xfId="54" applyFont="1" applyFill="1" applyBorder="1" applyAlignment="1" applyProtection="1">
      <alignment horizontal="center" vertical="center" wrapText="1"/>
    </xf>
    <xf numFmtId="0" fontId="5" fillId="0" borderId="0" xfId="54" applyFont="1" applyFill="1" applyBorder="1" applyAlignment="1" applyProtection="1">
      <alignment vertical="center" wrapText="1"/>
    </xf>
    <xf numFmtId="0" fontId="5" fillId="0" borderId="0" xfId="54" applyFont="1" applyFill="1" applyBorder="1" applyAlignment="1" applyProtection="1">
      <alignment horizontal="right" vertical="center" wrapText="1"/>
    </xf>
    <xf numFmtId="49" fontId="28" fillId="0" borderId="0" xfId="32" applyNumberFormat="1" applyFont="1" applyFill="1" applyBorder="1" applyAlignment="1" applyProtection="1">
      <alignment horizontal="center" vertical="center" wrapText="1"/>
    </xf>
    <xf numFmtId="49" fontId="10" fillId="0" borderId="0" xfId="0" applyFont="1" applyFill="1" applyBorder="1" applyProtection="1">
      <alignment vertical="top"/>
    </xf>
    <xf numFmtId="49" fontId="0" fillId="0" borderId="0" xfId="0" applyFont="1" applyFill="1" applyBorder="1" applyProtection="1">
      <alignment vertical="top"/>
    </xf>
    <xf numFmtId="49" fontId="28" fillId="0" borderId="0" xfId="0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/>
    <xf numFmtId="0" fontId="33" fillId="0" borderId="0" xfId="48" applyFont="1" applyFill="1" applyAlignment="1" applyProtection="1">
      <alignment horizontal="center" vertical="center"/>
    </xf>
    <xf numFmtId="0" fontId="5" fillId="0" borderId="0" xfId="48" applyFont="1" applyFill="1" applyProtection="1"/>
    <xf numFmtId="0" fontId="33" fillId="0" borderId="0" xfId="48" applyFont="1" applyFill="1" applyBorder="1" applyAlignment="1" applyProtection="1">
      <alignment horizontal="center" vertical="center"/>
    </xf>
    <xf numFmtId="0" fontId="5" fillId="0" borderId="0" xfId="48" applyFont="1" applyFill="1" applyBorder="1" applyProtection="1"/>
    <xf numFmtId="0" fontId="5" fillId="0" borderId="27" xfId="48" applyFont="1" applyFill="1" applyBorder="1" applyAlignment="1" applyProtection="1">
      <alignment horizontal="center" vertical="center"/>
    </xf>
    <xf numFmtId="0" fontId="33" fillId="0" borderId="0" xfId="48" applyFont="1" applyFill="1" applyBorder="1" applyAlignment="1" applyProtection="1">
      <alignment horizontal="center" vertical="center" wrapText="1"/>
    </xf>
    <xf numFmtId="49" fontId="8" fillId="0" borderId="0" xfId="0" applyFont="1" applyFill="1" applyAlignment="1" applyProtection="1">
      <alignment horizontal="left" vertical="top" wrapText="1"/>
    </xf>
    <xf numFmtId="49" fontId="8" fillId="0" borderId="0" xfId="0" applyFont="1" applyFill="1" applyAlignment="1" applyProtection="1">
      <alignment vertical="top"/>
    </xf>
    <xf numFmtId="0" fontId="28" fillId="0" borderId="0" xfId="48" applyFont="1" applyFill="1" applyAlignment="1" applyProtection="1">
      <alignment horizontal="center" vertical="center"/>
    </xf>
    <xf numFmtId="0" fontId="28" fillId="0" borderId="0" xfId="48" applyFont="1" applyFill="1" applyBorder="1" applyAlignment="1" applyProtection="1">
      <alignment horizontal="center" vertical="center"/>
    </xf>
    <xf numFmtId="49" fontId="7" fillId="11" borderId="29" xfId="0" applyFont="1" applyFill="1" applyBorder="1" applyAlignment="1" applyProtection="1">
      <alignment horizontal="center" vertical="center"/>
    </xf>
    <xf numFmtId="49" fontId="42" fillId="11" borderId="30" xfId="0" applyFont="1" applyFill="1" applyBorder="1" applyAlignment="1" applyProtection="1">
      <alignment horizontal="left" vertical="center"/>
    </xf>
    <xf numFmtId="0" fontId="5" fillId="11" borderId="29" xfId="54" applyFont="1" applyFill="1" applyBorder="1" applyAlignment="1" applyProtection="1">
      <alignment vertical="center" wrapText="1"/>
    </xf>
    <xf numFmtId="49" fontId="42" fillId="11" borderId="31" xfId="0" applyFont="1" applyFill="1" applyBorder="1" applyAlignment="1" applyProtection="1">
      <alignment horizontal="left" vertical="center"/>
    </xf>
    <xf numFmtId="49" fontId="26" fillId="11" borderId="31" xfId="0" applyFont="1" applyFill="1" applyBorder="1" applyAlignment="1" applyProtection="1">
      <alignment horizontal="center" vertical="top"/>
    </xf>
    <xf numFmtId="49" fontId="26" fillId="11" borderId="30" xfId="0" applyFont="1" applyFill="1" applyBorder="1" applyAlignment="1" applyProtection="1">
      <alignment horizontal="center" vertical="top"/>
    </xf>
    <xf numFmtId="0" fontId="22" fillId="0" borderId="0" xfId="51" applyFont="1" applyFill="1" applyAlignment="1" applyProtection="1">
      <alignment vertical="center" wrapText="1"/>
    </xf>
    <xf numFmtId="0" fontId="5" fillId="0" borderId="0" xfId="51" applyFont="1" applyFill="1" applyAlignment="1" applyProtection="1">
      <alignment vertical="center" wrapText="1"/>
    </xf>
    <xf numFmtId="0" fontId="5" fillId="0" borderId="0" xfId="51" applyFont="1" applyFill="1" applyBorder="1" applyAlignment="1" applyProtection="1">
      <alignment vertical="center" wrapText="1"/>
    </xf>
    <xf numFmtId="0" fontId="5" fillId="0" borderId="0" xfId="51" applyFont="1" applyFill="1" applyBorder="1" applyAlignment="1" applyProtection="1">
      <alignment horizontal="right" vertical="center" wrapText="1" indent="1"/>
    </xf>
    <xf numFmtId="14" fontId="10" fillId="0" borderId="0" xfId="51" applyNumberFormat="1" applyFont="1" applyFill="1" applyBorder="1" applyAlignment="1" applyProtection="1">
      <alignment horizontal="center" vertical="center" wrapText="1"/>
    </xf>
    <xf numFmtId="0" fontId="10" fillId="0" borderId="0" xfId="51" applyNumberFormat="1" applyFont="1" applyFill="1" applyBorder="1" applyAlignment="1" applyProtection="1">
      <alignment horizontal="center" vertical="center" wrapText="1"/>
    </xf>
    <xf numFmtId="0" fontId="0" fillId="0" borderId="0" xfId="51" applyFont="1" applyFill="1" applyBorder="1" applyAlignment="1" applyProtection="1">
      <alignment horizontal="right" vertical="center" wrapText="1" indent="1"/>
    </xf>
    <xf numFmtId="0" fontId="22" fillId="0" borderId="0" xfId="51" applyFont="1" applyFill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right" vertical="center" wrapText="1" indent="1"/>
    </xf>
    <xf numFmtId="0" fontId="0" fillId="0" borderId="0" xfId="51" applyNumberFormat="1" applyFont="1" applyFill="1" applyBorder="1" applyAlignment="1" applyProtection="1">
      <alignment horizontal="right" vertical="center" wrapText="1" indent="1"/>
    </xf>
    <xf numFmtId="49" fontId="5" fillId="0" borderId="0" xfId="51" applyNumberFormat="1" applyFont="1" applyFill="1" applyBorder="1" applyAlignment="1" applyProtection="1">
      <alignment horizontal="right" vertical="center" wrapText="1" indent="1"/>
    </xf>
    <xf numFmtId="0" fontId="10" fillId="0" borderId="0" xfId="51" applyFont="1" applyFill="1" applyAlignment="1" applyProtection="1">
      <alignment horizontal="center" vertical="center" wrapText="1"/>
    </xf>
    <xf numFmtId="0" fontId="56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center" vertical="center" wrapText="1"/>
    </xf>
    <xf numFmtId="0" fontId="5" fillId="0" borderId="0" xfId="51" applyFont="1" applyFill="1" applyAlignment="1" applyProtection="1">
      <alignment horizontal="right" vertical="center"/>
    </xf>
    <xf numFmtId="0" fontId="7" fillId="0" borderId="0" xfId="51" applyFont="1" applyFill="1" applyBorder="1" applyAlignment="1" applyProtection="1">
      <alignment vertical="center" wrapText="1"/>
    </xf>
    <xf numFmtId="0" fontId="25" fillId="0" borderId="0" xfId="51" applyFont="1" applyFill="1" applyBorder="1" applyAlignment="1" applyProtection="1">
      <alignment horizontal="center" vertical="center" wrapText="1"/>
    </xf>
    <xf numFmtId="0" fontId="5" fillId="0" borderId="0" xfId="51" applyFont="1" applyFill="1" applyBorder="1" applyAlignment="1" applyProtection="1">
      <alignment horizontal="center" vertical="center" wrapText="1"/>
    </xf>
    <xf numFmtId="14" fontId="5" fillId="0" borderId="0" xfId="51" applyNumberFormat="1" applyFont="1" applyFill="1" applyBorder="1" applyAlignment="1" applyProtection="1">
      <alignment horizontal="center" vertical="center" wrapText="1"/>
    </xf>
    <xf numFmtId="0" fontId="5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48" applyFont="1" applyFill="1" applyBorder="1" applyAlignment="1" applyProtection="1">
      <alignment horizontal="center"/>
    </xf>
    <xf numFmtId="49" fontId="0" fillId="0" borderId="0" xfId="0" applyFill="1" applyBorder="1" applyProtection="1">
      <alignment vertical="top"/>
    </xf>
    <xf numFmtId="0" fontId="24" fillId="0" borderId="0" xfId="48" applyFont="1" applyFill="1" applyProtection="1"/>
    <xf numFmtId="49" fontId="0" fillId="0" borderId="0" xfId="0" applyNumberFormat="1" applyFill="1" applyProtection="1">
      <alignment vertical="top"/>
    </xf>
    <xf numFmtId="0" fontId="0" fillId="0" borderId="0" xfId="0" applyNumberFormat="1" applyFill="1" applyProtection="1">
      <alignment vertical="top"/>
    </xf>
    <xf numFmtId="49" fontId="23" fillId="0" borderId="32" xfId="41" applyFont="1" applyFill="1" applyBorder="1" applyAlignment="1" applyProtection="1">
      <alignment vertical="center" wrapText="1"/>
    </xf>
    <xf numFmtId="49" fontId="23" fillId="0" borderId="33" xfId="41" applyFont="1" applyFill="1" applyBorder="1" applyAlignment="1" applyProtection="1">
      <alignment vertical="center" wrapText="1"/>
    </xf>
    <xf numFmtId="49" fontId="23" fillId="0" borderId="33" xfId="41" applyFont="1" applyFill="1" applyBorder="1" applyAlignment="1" applyProtection="1">
      <alignment horizontal="center" vertical="center" wrapText="1"/>
    </xf>
    <xf numFmtId="49" fontId="11" fillId="0" borderId="0" xfId="29" applyNumberFormat="1" applyFont="1" applyFill="1" applyBorder="1" applyAlignment="1" applyProtection="1">
      <alignment wrapText="1"/>
    </xf>
    <xf numFmtId="49" fontId="11" fillId="0" borderId="0" xfId="29" applyNumberFormat="1" applyFont="1" applyFill="1" applyBorder="1" applyAlignment="1" applyProtection="1">
      <alignment horizontal="left" wrapText="1"/>
    </xf>
    <xf numFmtId="49" fontId="23" fillId="0" borderId="34" xfId="41" applyFont="1" applyFill="1" applyBorder="1" applyAlignment="1" applyProtection="1">
      <alignment vertical="center" wrapText="1"/>
    </xf>
    <xf numFmtId="49" fontId="56" fillId="0" borderId="0" xfId="0" applyFont="1" applyFill="1" applyProtection="1">
      <alignment vertical="top"/>
    </xf>
    <xf numFmtId="49" fontId="0" fillId="0" borderId="35" xfId="0" applyFill="1" applyBorder="1" applyProtection="1">
      <alignment vertical="top"/>
    </xf>
    <xf numFmtId="49" fontId="0" fillId="0" borderId="36" xfId="0" applyFill="1" applyBorder="1" applyProtection="1">
      <alignment vertical="top"/>
    </xf>
    <xf numFmtId="49" fontId="14" fillId="0" borderId="37" xfId="41" applyFont="1" applyFill="1" applyBorder="1" applyAlignment="1" applyProtection="1">
      <alignment wrapText="1"/>
    </xf>
    <xf numFmtId="49" fontId="0" fillId="0" borderId="38" xfId="0" applyFill="1" applyBorder="1" applyProtection="1">
      <alignment vertical="top"/>
    </xf>
    <xf numFmtId="49" fontId="0" fillId="0" borderId="10" xfId="0" applyFill="1" applyBorder="1" applyProtection="1">
      <alignment vertical="top"/>
    </xf>
    <xf numFmtId="49" fontId="14" fillId="0" borderId="0" xfId="41" applyFont="1" applyFill="1" applyBorder="1" applyAlignment="1" applyProtection="1">
      <alignment wrapText="1"/>
    </xf>
    <xf numFmtId="49" fontId="20" fillId="0" borderId="11" xfId="41" applyFont="1" applyFill="1" applyBorder="1" applyAlignment="1" applyProtection="1">
      <alignment horizontal="left" vertical="center" wrapText="1"/>
    </xf>
    <xf numFmtId="49" fontId="20" fillId="0" borderId="0" xfId="41" applyFont="1" applyFill="1" applyBorder="1" applyAlignment="1" applyProtection="1">
      <alignment horizontal="left" vertical="center" wrapText="1"/>
    </xf>
    <xf numFmtId="49" fontId="14" fillId="0" borderId="11" xfId="41" applyFont="1" applyFill="1" applyBorder="1" applyAlignment="1" applyProtection="1">
      <alignment wrapText="1"/>
    </xf>
    <xf numFmtId="0" fontId="14" fillId="0" borderId="0" xfId="47" applyFont="1" applyFill="1" applyBorder="1" applyAlignment="1" applyProtection="1">
      <alignment horizontal="right" vertical="top" wrapText="1"/>
    </xf>
    <xf numFmtId="49" fontId="14" fillId="0" borderId="0" xfId="41" applyFont="1" applyFill="1" applyBorder="1" applyAlignment="1" applyProtection="1">
      <alignment horizontal="right" wrapText="1"/>
    </xf>
    <xf numFmtId="49" fontId="0" fillId="0" borderId="39" xfId="0" applyFill="1" applyBorder="1" applyProtection="1">
      <alignment vertical="top"/>
    </xf>
    <xf numFmtId="49" fontId="0" fillId="0" borderId="40" xfId="0" applyFill="1" applyBorder="1" applyProtection="1">
      <alignment vertical="top"/>
    </xf>
    <xf numFmtId="49" fontId="20" fillId="0" borderId="41" xfId="41" applyFont="1" applyFill="1" applyBorder="1" applyAlignment="1" applyProtection="1">
      <alignment horizontal="left" vertical="center" wrapText="1"/>
    </xf>
    <xf numFmtId="49" fontId="20" fillId="0" borderId="42" xfId="41" applyFont="1" applyFill="1" applyBorder="1" applyAlignment="1" applyProtection="1">
      <alignment horizontal="left" vertical="center" wrapText="1"/>
    </xf>
    <xf numFmtId="49" fontId="34" fillId="6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10" borderId="6" xfId="38" applyNumberFormat="1" applyFont="1" applyFill="1" applyBorder="1" applyAlignment="1" applyProtection="1">
      <alignment horizontal="center" vertical="center" wrapText="1"/>
      <protection locked="0"/>
    </xf>
    <xf numFmtId="49" fontId="34" fillId="8" borderId="6" xfId="38" applyNumberFormat="1" applyFont="1" applyFill="1" applyBorder="1" applyAlignment="1" applyProtection="1">
      <alignment horizontal="center" vertical="center" wrapText="1"/>
    </xf>
    <xf numFmtId="49" fontId="34" fillId="15" borderId="6" xfId="38" applyNumberFormat="1" applyFont="1" applyFill="1" applyBorder="1" applyAlignment="1" applyProtection="1">
      <alignment horizontal="center" vertical="center" wrapText="1"/>
    </xf>
    <xf numFmtId="49" fontId="0" fillId="6" borderId="43" xfId="0" applyFill="1" applyBorder="1" applyAlignment="1" applyProtection="1">
      <alignment horizontal="left" vertical="center" wrapText="1"/>
      <protection locked="0"/>
    </xf>
    <xf numFmtId="49" fontId="0" fillId="0" borderId="43" xfId="0" applyFill="1" applyBorder="1" applyAlignment="1" applyProtection="1">
      <alignment horizontal="left" vertical="center" wrapText="1"/>
    </xf>
    <xf numFmtId="0" fontId="0" fillId="0" borderId="43" xfId="0" applyNumberFormat="1" applyFill="1" applyBorder="1" applyAlignment="1" applyProtection="1">
      <alignment horizontal="center" vertical="center" wrapText="1"/>
    </xf>
    <xf numFmtId="49" fontId="0" fillId="0" borderId="0" xfId="0" applyFill="1" applyBorder="1" applyAlignment="1" applyProtection="1">
      <alignment horizontal="left" vertical="center" wrapText="1"/>
    </xf>
    <xf numFmtId="0" fontId="0" fillId="0" borderId="0" xfId="0" applyNumberFormat="1" applyFill="1" applyBorder="1" applyAlignment="1" applyProtection="1">
      <alignment horizontal="center" vertical="center" wrapText="1"/>
    </xf>
    <xf numFmtId="49" fontId="0" fillId="0" borderId="5" xfId="0" applyFill="1" applyBorder="1" applyAlignment="1" applyProtection="1">
      <alignment horizontal="right" vertical="center" wrapText="1" indent="1"/>
    </xf>
    <xf numFmtId="0" fontId="0" fillId="0" borderId="5" xfId="0" applyNumberFormat="1" applyFill="1" applyBorder="1" applyAlignment="1" applyProtection="1">
      <alignment horizontal="right" vertical="center" wrapText="1"/>
    </xf>
    <xf numFmtId="49" fontId="5" fillId="0" borderId="0" xfId="0" applyNumberFormat="1" applyFont="1" applyFill="1" applyProtection="1">
      <alignment vertical="top"/>
    </xf>
    <xf numFmtId="0" fontId="0" fillId="2" borderId="0" xfId="0" applyNumberFormat="1">
      <alignment vertical="top"/>
    </xf>
    <xf numFmtId="0" fontId="1" fillId="0" borderId="0" xfId="55"/>
    <xf numFmtId="49" fontId="5" fillId="0" borderId="0" xfId="39">
      <alignment vertical="top"/>
    </xf>
    <xf numFmtId="0" fontId="41" fillId="0" borderId="0" xfId="51" applyFont="1" applyFill="1" applyAlignment="1" applyProtection="1">
      <alignment vertical="top" wrapText="1"/>
    </xf>
    <xf numFmtId="0" fontId="41" fillId="0" borderId="0" xfId="51" applyFont="1" applyFill="1" applyAlignment="1" applyProtection="1">
      <alignment horizontal="right" vertical="top" wrapText="1"/>
    </xf>
    <xf numFmtId="0" fontId="1" fillId="0" borderId="0" xfId="55" applyNumberFormat="1"/>
    <xf numFmtId="0" fontId="56" fillId="0" borderId="0" xfId="51" applyFont="1" applyFill="1" applyBorder="1" applyAlignment="1" applyProtection="1">
      <alignment horizontal="right" vertical="center" wrapText="1" indent="1"/>
    </xf>
    <xf numFmtId="49" fontId="56" fillId="0" borderId="0" xfId="51" applyNumberFormat="1" applyFont="1" applyFill="1" applyBorder="1" applyAlignment="1" applyProtection="1">
      <alignment horizontal="center" vertical="center" wrapText="1"/>
    </xf>
    <xf numFmtId="0" fontId="33" fillId="0" borderId="0" xfId="54" applyFont="1" applyFill="1" applyAlignment="1" applyProtection="1">
      <alignment horizontal="center" vertical="center" wrapText="1"/>
    </xf>
    <xf numFmtId="0" fontId="32" fillId="0" borderId="0" xfId="54" applyFont="1" applyFill="1" applyAlignment="1" applyProtection="1">
      <alignment vertical="center" wrapText="1"/>
    </xf>
    <xf numFmtId="4" fontId="0" fillId="0" borderId="0" xfId="33" applyFont="1" applyFill="1" applyBorder="1" applyAlignment="1" applyProtection="1">
      <alignment horizontal="center" vertical="center" wrapText="1"/>
    </xf>
    <xf numFmtId="4" fontId="5" fillId="0" borderId="0" xfId="33" applyFont="1" applyFill="1" applyBorder="1" applyAlignment="1" applyProtection="1">
      <alignment horizontal="center" vertical="center" wrapText="1"/>
    </xf>
    <xf numFmtId="0" fontId="46" fillId="0" borderId="0" xfId="54" applyFont="1" applyFill="1" applyAlignment="1" applyProtection="1">
      <alignment vertical="center" wrapText="1"/>
    </xf>
    <xf numFmtId="0" fontId="8" fillId="0" borderId="0" xfId="54" applyFont="1" applyFill="1" applyAlignment="1" applyProtection="1">
      <alignment vertical="center" wrapText="1"/>
    </xf>
    <xf numFmtId="0" fontId="47" fillId="0" borderId="0" xfId="54" applyFont="1" applyFill="1" applyAlignment="1" applyProtection="1">
      <alignment horizontal="center" vertical="center" wrapText="1"/>
    </xf>
    <xf numFmtId="0" fontId="37" fillId="0" borderId="0" xfId="40" applyNumberFormat="1" applyAlignment="1">
      <alignment vertical="center"/>
    </xf>
    <xf numFmtId="0" fontId="56" fillId="0" borderId="0" xfId="40" applyNumberFormat="1" applyFont="1" applyAlignment="1">
      <alignment vertical="center"/>
    </xf>
    <xf numFmtId="0" fontId="5" fillId="0" borderId="0" xfId="44" applyFont="1" applyFill="1" applyBorder="1" applyAlignment="1" applyProtection="1">
      <alignment horizontal="right" vertical="center" wrapText="1"/>
    </xf>
    <xf numFmtId="0" fontId="5" fillId="0" borderId="0" xfId="44" applyFont="1" applyFill="1" applyBorder="1" applyAlignment="1" applyProtection="1">
      <alignment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0" fontId="5" fillId="0" borderId="0" xfId="44" applyNumberFormat="1" applyFont="1" applyFill="1" applyBorder="1" applyAlignment="1" applyProtection="1">
      <alignment vertical="center" wrapText="1"/>
    </xf>
    <xf numFmtId="0" fontId="5" fillId="0" borderId="0" xfId="44" applyFont="1" applyFill="1" applyBorder="1" applyAlignment="1" applyProtection="1">
      <alignment horizontal="center" vertical="center" wrapText="1"/>
    </xf>
    <xf numFmtId="0" fontId="48" fillId="0" borderId="0" xfId="44" applyFont="1" applyFill="1" applyBorder="1" applyAlignment="1" applyProtection="1">
      <alignment horizontal="center" vertical="center" wrapText="1"/>
    </xf>
    <xf numFmtId="0" fontId="5" fillId="0" borderId="0" xfId="32" applyNumberFormat="1" applyFont="1" applyFill="1" applyBorder="1" applyAlignment="1" applyProtection="1">
      <alignment horizontal="center" vertical="center" wrapText="1"/>
    </xf>
    <xf numFmtId="0" fontId="37" fillId="0" borderId="0" xfId="40" applyNumberFormat="1" applyFill="1" applyAlignment="1" applyProtection="1">
      <alignment vertical="center"/>
    </xf>
    <xf numFmtId="49" fontId="5" fillId="0" borderId="0" xfId="39" applyFill="1" applyProtection="1">
      <alignment vertical="top"/>
    </xf>
    <xf numFmtId="0" fontId="57" fillId="0" borderId="0" xfId="35" applyFont="1" applyFill="1" applyProtection="1"/>
    <xf numFmtId="49" fontId="31" fillId="0" borderId="6" xfId="0" applyFont="1" applyFill="1" applyBorder="1" applyAlignment="1" applyProtection="1">
      <alignment vertical="center" wrapText="1"/>
    </xf>
    <xf numFmtId="0" fontId="0" fillId="0" borderId="6" xfId="34" applyFont="1" applyFill="1" applyBorder="1" applyAlignment="1" applyProtection="1">
      <alignment horizontal="justify" vertical="center" wrapText="1"/>
    </xf>
    <xf numFmtId="0" fontId="7" fillId="0" borderId="6" xfId="34" applyFont="1" applyBorder="1" applyAlignment="1" applyProtection="1">
      <alignment horizontal="justify" vertical="center" wrapText="1"/>
    </xf>
    <xf numFmtId="0" fontId="5" fillId="0" borderId="6" xfId="34" applyFont="1" applyBorder="1" applyAlignment="1" applyProtection="1">
      <alignment horizontal="justify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227" fontId="5" fillId="0" borderId="5" xfId="54" applyNumberFormat="1" applyFont="1" applyFill="1" applyBorder="1" applyAlignment="1" applyProtection="1">
      <alignment horizontal="center" vertical="center" wrapText="1"/>
    </xf>
    <xf numFmtId="227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12" xfId="39" applyFont="1" applyFill="1" applyBorder="1" applyAlignment="1" applyProtection="1">
      <alignment horizontal="right" vertical="center" wrapText="1"/>
    </xf>
    <xf numFmtId="49" fontId="42" fillId="11" borderId="13" xfId="39" applyFont="1" applyFill="1" applyBorder="1" applyAlignment="1" applyProtection="1">
      <alignment horizontal="left" vertical="center" indent="2"/>
    </xf>
    <xf numFmtId="49" fontId="5" fillId="11" borderId="13" xfId="39" applyFont="1" applyFill="1" applyBorder="1" applyAlignment="1" applyProtection="1">
      <alignment horizontal="right" vertical="center" wrapText="1"/>
    </xf>
    <xf numFmtId="49" fontId="5" fillId="11" borderId="14" xfId="39" applyFont="1" applyFill="1" applyBorder="1" applyAlignment="1" applyProtection="1">
      <alignment horizontal="right" vertical="center" wrapText="1"/>
    </xf>
    <xf numFmtId="0" fontId="56" fillId="0" borderId="0" xfId="54" applyFont="1" applyFill="1" applyAlignment="1" applyProtection="1">
      <alignment vertical="center" wrapText="1"/>
    </xf>
    <xf numFmtId="49" fontId="5" fillId="8" borderId="5" xfId="54" applyNumberFormat="1" applyFont="1" applyFill="1" applyBorder="1" applyAlignment="1" applyProtection="1">
      <alignment horizontal="center" vertical="center" wrapText="1"/>
    </xf>
    <xf numFmtId="0" fontId="28" fillId="0" borderId="15" xfId="54" applyFont="1" applyFill="1" applyBorder="1" applyAlignment="1" applyProtection="1">
      <alignment horizontal="center" vertical="center" wrapText="1"/>
    </xf>
    <xf numFmtId="49" fontId="42" fillId="11" borderId="13" xfId="39" applyFont="1" applyFill="1" applyBorder="1" applyAlignment="1" applyProtection="1">
      <alignment horizontal="left" vertical="center" inden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0" fontId="56" fillId="0" borderId="0" xfId="40" applyNumberFormat="1" applyFont="1" applyFill="1" applyAlignment="1" applyProtection="1">
      <alignment vertical="center"/>
    </xf>
    <xf numFmtId="0" fontId="5" fillId="0" borderId="5" xfId="44" applyFont="1" applyFill="1" applyBorder="1" applyAlignment="1" applyProtection="1">
      <alignment horizontal="center" vertical="center" wrapText="1"/>
    </xf>
    <xf numFmtId="49" fontId="28" fillId="0" borderId="5" xfId="32" applyNumberFormat="1" applyFont="1" applyFill="1" applyBorder="1" applyAlignment="1" applyProtection="1">
      <alignment horizontal="center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49" fontId="7" fillId="11" borderId="13" xfId="39" applyFont="1" applyFill="1" applyBorder="1" applyAlignment="1" applyProtection="1">
      <alignment horizontal="right" vertical="center" wrapText="1"/>
    </xf>
    <xf numFmtId="49" fontId="7" fillId="11" borderId="14" xfId="39" applyFont="1" applyFill="1" applyBorder="1" applyAlignment="1" applyProtection="1">
      <alignment horizontal="right" vertical="center" wrapText="1"/>
    </xf>
    <xf numFmtId="49" fontId="5" fillId="0" borderId="0" xfId="52" applyNumberFormat="1" applyFont="1" applyFill="1" applyBorder="1" applyAlignment="1" applyProtection="1">
      <alignment vertical="center" wrapText="1"/>
    </xf>
    <xf numFmtId="49" fontId="5" fillId="0" borderId="16" xfId="32" applyNumberFormat="1" applyFont="1" applyFill="1" applyBorder="1" applyAlignment="1" applyProtection="1">
      <alignment horizontal="center" vertical="center" wrapText="1"/>
    </xf>
    <xf numFmtId="49" fontId="5" fillId="0" borderId="15" xfId="32" applyNumberFormat="1" applyFont="1" applyFill="1" applyBorder="1" applyAlignment="1" applyProtection="1">
      <alignment horizontal="center" vertical="center" wrapText="1"/>
    </xf>
    <xf numFmtId="0" fontId="5" fillId="13" borderId="7" xfId="48" applyFont="1" applyFill="1" applyBorder="1" applyAlignment="1">
      <alignment horizontal="center" vertical="center"/>
    </xf>
    <xf numFmtId="0" fontId="5" fillId="13" borderId="17" xfId="48" applyFont="1" applyFill="1" applyBorder="1" applyAlignment="1">
      <alignment horizontal="center" vertical="center"/>
    </xf>
    <xf numFmtId="49" fontId="0" fillId="2" borderId="0" xfId="0" applyAlignment="1">
      <alignment vertical="top" wrapText="1"/>
    </xf>
    <xf numFmtId="0" fontId="5" fillId="11" borderId="12" xfId="32" applyNumberFormat="1" applyFont="1" applyFill="1" applyBorder="1" applyAlignment="1" applyProtection="1">
      <alignment horizontal="center" vertical="center" wrapText="1"/>
    </xf>
    <xf numFmtId="49" fontId="5" fillId="11" borderId="13" xfId="52" applyNumberFormat="1" applyFont="1" applyFill="1" applyBorder="1" applyAlignment="1" applyProtection="1">
      <alignment horizontal="center" vertical="center" wrapText="1"/>
    </xf>
    <xf numFmtId="49" fontId="5" fillId="11" borderId="13" xfId="32" applyNumberFormat="1" applyFont="1" applyFill="1" applyBorder="1" applyAlignment="1" applyProtection="1">
      <alignment horizontal="center" vertical="center" wrapText="1"/>
    </xf>
    <xf numFmtId="49" fontId="37" fillId="11" borderId="13" xfId="40" applyNumberFormat="1" applyFill="1" applyBorder="1" applyAlignment="1" applyProtection="1">
      <alignment horizontal="left" vertical="center"/>
    </xf>
    <xf numFmtId="0" fontId="37" fillId="11" borderId="14" xfId="40" applyNumberFormat="1" applyFill="1" applyBorder="1" applyAlignment="1" applyProtection="1">
      <alignment vertical="center"/>
    </xf>
    <xf numFmtId="0" fontId="56" fillId="11" borderId="18" xfId="54" applyFont="1" applyFill="1" applyBorder="1" applyAlignment="1" applyProtection="1">
      <alignment horizontal="center" vertical="center" wrapText="1"/>
    </xf>
    <xf numFmtId="0" fontId="56" fillId="11" borderId="19" xfId="54" applyFont="1" applyFill="1" applyBorder="1" applyAlignment="1" applyProtection="1">
      <alignment horizontal="center" vertical="center" wrapText="1"/>
    </xf>
    <xf numFmtId="49" fontId="56" fillId="11" borderId="19" xfId="54" applyNumberFormat="1" applyFont="1" applyFill="1" applyBorder="1" applyAlignment="1" applyProtection="1">
      <alignment horizontal="left" vertical="center" wrapText="1"/>
    </xf>
    <xf numFmtId="49" fontId="56" fillId="11" borderId="20" xfId="54" applyNumberFormat="1" applyFont="1" applyFill="1" applyBorder="1" applyAlignment="1" applyProtection="1">
      <alignment horizontal="left" vertical="center" wrapText="1"/>
    </xf>
    <xf numFmtId="49" fontId="42" fillId="11" borderId="13" xfId="0" applyFont="1" applyFill="1" applyBorder="1" applyAlignment="1" applyProtection="1">
      <alignment horizontal="left" vertical="center" indent="1"/>
    </xf>
    <xf numFmtId="49" fontId="56" fillId="0" borderId="0" xfId="52" applyNumberFormat="1" applyFont="1" applyFill="1" applyBorder="1" applyAlignment="1" applyProtection="1">
      <alignment horizontal="center" vertical="center" wrapText="1"/>
    </xf>
    <xf numFmtId="3" fontId="56" fillId="0" borderId="0" xfId="53" applyNumberFormat="1" applyFont="1" applyFill="1" applyBorder="1" applyAlignment="1" applyProtection="1">
      <alignment horizontal="center" vertical="center" wrapText="1"/>
    </xf>
    <xf numFmtId="49" fontId="42" fillId="11" borderId="14" xfId="39" applyFont="1" applyFill="1" applyBorder="1" applyAlignment="1" applyProtection="1">
      <alignment horizontal="left" vertical="center" indent="1"/>
    </xf>
    <xf numFmtId="49" fontId="58" fillId="0" borderId="5" xfId="35" applyNumberFormat="1" applyFont="1" applyFill="1" applyBorder="1" applyAlignment="1" applyProtection="1">
      <alignment horizontal="left" vertical="center" wrapText="1" indent="1"/>
    </xf>
    <xf numFmtId="4" fontId="5" fillId="10" borderId="5" xfId="54" applyNumberFormat="1" applyFont="1" applyFill="1" applyBorder="1" applyAlignment="1" applyProtection="1">
      <alignment horizontal="right" vertical="center" wrapText="1"/>
      <protection locked="0"/>
    </xf>
    <xf numFmtId="49" fontId="58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3" fontId="5" fillId="10" borderId="5" xfId="54" applyNumberFormat="1" applyFont="1" applyFill="1" applyBorder="1" applyAlignment="1" applyProtection="1">
      <alignment vertical="center" wrapText="1"/>
      <protection locked="0"/>
    </xf>
    <xf numFmtId="0" fontId="37" fillId="0" borderId="0" xfId="40" applyNumberFormat="1" applyAlignment="1" applyProtection="1">
      <alignment vertical="center"/>
    </xf>
    <xf numFmtId="0" fontId="56" fillId="0" borderId="0" xfId="40" applyNumberFormat="1" applyFont="1" applyAlignment="1" applyProtection="1">
      <alignment vertical="center"/>
    </xf>
    <xf numFmtId="0" fontId="5" fillId="0" borderId="0" xfId="40" applyNumberFormat="1" applyFont="1" applyBorder="1" applyAlignment="1" applyProtection="1">
      <alignment vertical="center"/>
    </xf>
    <xf numFmtId="0" fontId="59" fillId="0" borderId="0" xfId="40" applyNumberFormat="1" applyFont="1" applyAlignment="1" applyProtection="1">
      <alignment vertical="center"/>
    </xf>
    <xf numFmtId="0" fontId="44" fillId="0" borderId="0" xfId="40" applyNumberFormat="1" applyFont="1" applyAlignment="1" applyProtection="1">
      <alignment vertical="center"/>
    </xf>
    <xf numFmtId="0" fontId="44" fillId="0" borderId="0" xfId="40" applyNumberFormat="1" applyFont="1" applyBorder="1" applyAlignment="1" applyProtection="1">
      <alignment vertical="center"/>
    </xf>
    <xf numFmtId="0" fontId="59" fillId="0" borderId="0" xfId="40" applyNumberFormat="1" applyFont="1" applyBorder="1" applyAlignment="1" applyProtection="1">
      <alignment vertical="center"/>
    </xf>
    <xf numFmtId="0" fontId="21" fillId="0" borderId="0" xfId="40" applyNumberFormat="1" applyFont="1" applyBorder="1" applyAlignment="1" applyProtection="1">
      <alignment vertical="center"/>
    </xf>
    <xf numFmtId="0" fontId="60" fillId="0" borderId="0" xfId="40" applyNumberFormat="1" applyFont="1" applyBorder="1" applyAlignment="1" applyProtection="1">
      <alignment horizontal="center" vertical="center"/>
    </xf>
    <xf numFmtId="0" fontId="58" fillId="16" borderId="0" xfId="35" applyFont="1" applyFill="1" applyBorder="1" applyAlignment="1" applyProtection="1">
      <alignment vertical="top"/>
    </xf>
    <xf numFmtId="49" fontId="0" fillId="0" borderId="5" xfId="0" applyFill="1" applyBorder="1" applyAlignment="1" applyProtection="1">
      <alignment horizontal="center" vertical="center" wrapText="1"/>
    </xf>
    <xf numFmtId="49" fontId="0" fillId="0" borderId="43" xfId="0" applyNumberFormat="1" applyFill="1" applyBorder="1" applyAlignment="1" applyProtection="1">
      <alignment horizontal="center" vertical="center" wrapText="1"/>
    </xf>
    <xf numFmtId="0" fontId="37" fillId="0" borderId="19" xfId="40" applyNumberFormat="1" applyBorder="1" applyAlignment="1" applyProtection="1">
      <alignment vertical="center"/>
    </xf>
    <xf numFmtId="49" fontId="0" fillId="11" borderId="12" xfId="0" applyFont="1" applyFill="1" applyBorder="1" applyAlignment="1" applyProtection="1">
      <alignment horizontal="right" vertical="center" wrapText="1"/>
    </xf>
    <xf numFmtId="49" fontId="0" fillId="11" borderId="13" xfId="0" applyFont="1" applyFill="1" applyBorder="1" applyAlignment="1" applyProtection="1">
      <alignment horizontal="right" vertical="center" wrapText="1"/>
    </xf>
    <xf numFmtId="49" fontId="0" fillId="11" borderId="14" xfId="0" applyFont="1" applyFill="1" applyBorder="1" applyAlignment="1" applyProtection="1">
      <alignment horizontal="right" vertical="center" wrapText="1"/>
    </xf>
    <xf numFmtId="0" fontId="5" fillId="0" borderId="15" xfId="54" applyFont="1" applyFill="1" applyBorder="1" applyAlignment="1" applyProtection="1">
      <alignment horizontal="center" vertical="center" wrapText="1"/>
    </xf>
    <xf numFmtId="0" fontId="5" fillId="0" borderId="21" xfId="54" applyFont="1" applyFill="1" applyBorder="1" applyAlignment="1" applyProtection="1">
      <alignment horizontal="center" vertical="center" wrapText="1"/>
    </xf>
    <xf numFmtId="49" fontId="61" fillId="11" borderId="12" xfId="0" applyFont="1" applyFill="1" applyBorder="1" applyAlignment="1" applyProtection="1">
      <alignment horizontal="left" vertical="center"/>
    </xf>
    <xf numFmtId="0" fontId="5" fillId="0" borderId="0" xfId="54" applyFont="1" applyFill="1" applyBorder="1" applyAlignment="1" applyProtection="1">
      <alignment horizontal="left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49" fontId="5" fillId="0" borderId="0" xfId="32" applyNumberFormat="1" applyFont="1" applyFill="1" applyBorder="1" applyAlignment="1" applyProtection="1">
      <alignment horizontal="center" vertical="center" wrapText="1"/>
    </xf>
    <xf numFmtId="0" fontId="5" fillId="0" borderId="22" xfId="54" applyFont="1" applyFill="1" applyBorder="1" applyAlignment="1" applyProtection="1">
      <alignment horizontal="center" vertical="center" wrapText="1"/>
    </xf>
    <xf numFmtId="49" fontId="61" fillId="0" borderId="23" xfId="0" applyFont="1" applyFill="1" applyBorder="1" applyAlignment="1" applyProtection="1">
      <alignment horizontal="left" vertical="center"/>
    </xf>
    <xf numFmtId="0" fontId="56" fillId="0" borderId="0" xfId="54" applyFont="1" applyFill="1" applyAlignment="1" applyProtection="1">
      <alignment horizontal="center" vertical="center" wrapText="1"/>
    </xf>
    <xf numFmtId="49" fontId="42" fillId="11" borderId="13" xfId="39" applyFont="1" applyFill="1" applyBorder="1" applyAlignment="1" applyProtection="1">
      <alignment vertical="center"/>
    </xf>
    <xf numFmtId="0" fontId="28" fillId="0" borderId="0" xfId="32" applyNumberFormat="1" applyFont="1" applyFill="1" applyBorder="1" applyAlignment="1" applyProtection="1">
      <alignment horizontal="center" vertical="center" wrapText="1"/>
    </xf>
    <xf numFmtId="0" fontId="5" fillId="0" borderId="15" xfId="54" applyFont="1" applyFill="1" applyBorder="1" applyAlignment="1" applyProtection="1">
      <alignment horizontal="left" vertical="center" wrapText="1"/>
    </xf>
    <xf numFmtId="0" fontId="5" fillId="0" borderId="21" xfId="54" applyFont="1" applyFill="1" applyBorder="1" applyAlignment="1" applyProtection="1">
      <alignment horizontal="left" vertical="center" wrapText="1"/>
    </xf>
    <xf numFmtId="0" fontId="56" fillId="0" borderId="0" xfId="54" applyFont="1" applyFill="1" applyAlignment="1" applyProtection="1">
      <alignment horizontal="left" vertical="center" wrapText="1"/>
    </xf>
    <xf numFmtId="0" fontId="5" fillId="0" borderId="0" xfId="54" applyFont="1" applyFill="1" applyAlignment="1" applyProtection="1">
      <alignment horizontal="left" vertical="center" wrapText="1"/>
    </xf>
    <xf numFmtId="49" fontId="28" fillId="0" borderId="0" xfId="32" applyNumberFormat="1" applyFont="1" applyFill="1" applyBorder="1" applyAlignment="1" applyProtection="1">
      <alignment horizontal="left" vertical="center" wrapText="1"/>
    </xf>
    <xf numFmtId="0" fontId="56" fillId="0" borderId="0" xfId="54" applyFont="1" applyFill="1" applyBorder="1" applyAlignment="1" applyProtection="1">
      <alignment vertical="center" wrapText="1"/>
    </xf>
    <xf numFmtId="0" fontId="56" fillId="0" borderId="44" xfId="54" applyFont="1" applyFill="1" applyBorder="1" applyAlignment="1" applyProtection="1">
      <alignment vertical="center" wrapText="1"/>
    </xf>
    <xf numFmtId="49" fontId="10" fillId="0" borderId="0" xfId="0" applyFont="1" applyFill="1" applyAlignment="1" applyProtection="1">
      <alignment horizontal="center" vertical="center"/>
    </xf>
    <xf numFmtId="49" fontId="5" fillId="6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8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left" vertical="center" wrapText="1"/>
    </xf>
    <xf numFmtId="49" fontId="58" fillId="10" borderId="5" xfId="52" applyNumberFormat="1" applyFont="1" applyFill="1" applyBorder="1" applyAlignment="1" applyProtection="1">
      <alignment horizontal="center" vertical="center" wrapText="1"/>
      <protection locked="0"/>
    </xf>
    <xf numFmtId="49" fontId="5" fillId="10" borderId="5" xfId="45" applyNumberFormat="1" applyFont="1" applyFill="1" applyBorder="1" applyAlignment="1" applyProtection="1">
      <alignment horizontal="left" vertical="center" wrapText="1"/>
      <protection locked="0"/>
    </xf>
    <xf numFmtId="49" fontId="50" fillId="10" borderId="5" xfId="30" applyNumberFormat="1" applyFont="1" applyFill="1" applyBorder="1" applyAlignment="1" applyProtection="1">
      <alignment horizontal="left" vertical="center" wrapText="1"/>
      <protection locked="0"/>
    </xf>
    <xf numFmtId="0" fontId="56" fillId="0" borderId="24" xfId="40" applyNumberFormat="1" applyFont="1" applyBorder="1" applyAlignment="1">
      <alignment vertical="center"/>
    </xf>
    <xf numFmtId="0" fontId="5" fillId="0" borderId="5" xfId="48" applyFont="1" applyFill="1" applyBorder="1" applyAlignment="1" applyProtection="1">
      <alignment horizontal="center" vertical="center"/>
    </xf>
    <xf numFmtId="49" fontId="5" fillId="10" borderId="5" xfId="48" applyNumberFormat="1" applyFont="1" applyFill="1" applyBorder="1" applyAlignment="1" applyProtection="1">
      <alignment horizontal="left" vertical="center" wrapText="1"/>
      <protection locked="0"/>
    </xf>
    <xf numFmtId="49" fontId="5" fillId="6" borderId="5" xfId="48" applyNumberFormat="1" applyFont="1" applyFill="1" applyBorder="1" applyAlignment="1" applyProtection="1">
      <alignment horizontal="left" vertical="center" wrapText="1"/>
      <protection locked="0"/>
    </xf>
    <xf numFmtId="0" fontId="56" fillId="0" borderId="0" xfId="54" applyFont="1" applyFill="1" applyAlignment="1" applyProtection="1">
      <alignment vertical="center"/>
    </xf>
    <xf numFmtId="0" fontId="56" fillId="0" borderId="0" xfId="54" applyNumberFormat="1" applyFont="1" applyFill="1" applyAlignment="1" applyProtection="1">
      <alignment vertical="center"/>
    </xf>
    <xf numFmtId="0" fontId="62" fillId="0" borderId="0" xfId="54" applyNumberFormat="1" applyFont="1" applyFill="1" applyAlignment="1" applyProtection="1">
      <alignment vertical="center"/>
    </xf>
    <xf numFmtId="0" fontId="63" fillId="0" borderId="0" xfId="54" applyNumberFormat="1" applyFont="1" applyFill="1" applyAlignment="1" applyProtection="1">
      <alignment vertical="center"/>
    </xf>
    <xf numFmtId="49" fontId="56" fillId="0" borderId="0" xfId="0" applyFont="1" applyFill="1" applyAlignment="1" applyProtection="1">
      <alignment vertical="top"/>
    </xf>
    <xf numFmtId="49" fontId="56" fillId="9" borderId="0" xfId="0" applyFont="1" applyFill="1" applyAlignment="1" applyProtection="1">
      <alignment vertical="top"/>
    </xf>
    <xf numFmtId="0" fontId="5" fillId="0" borderId="19" xfId="54" applyFont="1" applyFill="1" applyBorder="1" applyAlignment="1" applyProtection="1">
      <alignment vertical="center" wrapText="1"/>
    </xf>
    <xf numFmtId="49" fontId="61" fillId="11" borderId="13" xfId="0" applyFont="1" applyFill="1" applyBorder="1" applyAlignment="1" applyProtection="1">
      <alignment horizontal="left" vertical="center"/>
    </xf>
    <xf numFmtId="0" fontId="51" fillId="0" borderId="0" xfId="51" applyFont="1" applyFill="1" applyAlignment="1" applyProtection="1">
      <alignment vertical="center" wrapText="1"/>
    </xf>
    <xf numFmtId="0" fontId="52" fillId="0" borderId="0" xfId="51" applyFont="1" applyFill="1" applyAlignment="1" applyProtection="1">
      <alignment vertical="center" wrapText="1"/>
    </xf>
    <xf numFmtId="0" fontId="52" fillId="0" borderId="0" xfId="51" applyFont="1" applyAlignment="1" applyProtection="1">
      <alignment vertical="center" wrapText="1"/>
    </xf>
    <xf numFmtId="0" fontId="52" fillId="0" borderId="0" xfId="54" applyFont="1" applyFill="1" applyAlignment="1" applyProtection="1">
      <alignment vertical="center" wrapText="1"/>
    </xf>
    <xf numFmtId="0" fontId="64" fillId="0" borderId="0" xfId="54" applyFont="1" applyFill="1" applyAlignment="1" applyProtection="1">
      <alignment vertical="center" wrapText="1"/>
    </xf>
    <xf numFmtId="0" fontId="64" fillId="0" borderId="0" xfId="40" applyNumberFormat="1" applyFont="1" applyAlignment="1" applyProtection="1">
      <alignment vertical="center"/>
    </xf>
    <xf numFmtId="0" fontId="65" fillId="0" borderId="0" xfId="40" applyNumberFormat="1" applyFont="1" applyAlignment="1" applyProtection="1">
      <alignment vertical="center"/>
    </xf>
    <xf numFmtId="0" fontId="65" fillId="0" borderId="0" xfId="40" applyNumberFormat="1" applyFont="1" applyBorder="1" applyAlignment="1" applyProtection="1">
      <alignment vertical="center"/>
    </xf>
    <xf numFmtId="0" fontId="64" fillId="0" borderId="0" xfId="40" applyNumberFormat="1" applyFont="1" applyFill="1" applyAlignment="1" applyProtection="1">
      <alignment vertical="center"/>
    </xf>
    <xf numFmtId="0" fontId="64" fillId="0" borderId="0" xfId="40" applyNumberFormat="1" applyFont="1" applyAlignment="1">
      <alignment vertical="center"/>
    </xf>
    <xf numFmtId="49" fontId="53" fillId="0" borderId="0" xfId="0" applyFont="1" applyFill="1" applyBorder="1" applyProtection="1">
      <alignment vertical="top"/>
    </xf>
    <xf numFmtId="0" fontId="53" fillId="0" borderId="0" xfId="54" applyFont="1" applyFill="1" applyAlignment="1" applyProtection="1">
      <alignment vertical="center" wrapText="1"/>
    </xf>
    <xf numFmtId="0" fontId="52" fillId="0" borderId="0" xfId="48" applyFont="1" applyFill="1" applyProtection="1"/>
    <xf numFmtId="0" fontId="52" fillId="0" borderId="0" xfId="48" applyFont="1" applyProtection="1"/>
    <xf numFmtId="49" fontId="53" fillId="9" borderId="0" xfId="0" applyFont="1" applyFill="1" applyProtection="1">
      <alignment vertical="top"/>
    </xf>
    <xf numFmtId="49" fontId="53" fillId="0" borderId="0" xfId="0" applyFont="1" applyFill="1" applyProtection="1">
      <alignment vertical="top"/>
    </xf>
    <xf numFmtId="49" fontId="60" fillId="0" borderId="0" xfId="0" applyFont="1" applyFill="1" applyProtection="1">
      <alignment vertical="top"/>
    </xf>
    <xf numFmtId="22" fontId="5" fillId="0" borderId="0" xfId="48" applyNumberFormat="1" applyFont="1" applyAlignment="1" applyProtection="1">
      <alignment horizontal="left" vertical="center" wrapText="1"/>
    </xf>
    <xf numFmtId="0" fontId="5" fillId="10" borderId="27" xfId="51" applyNumberFormat="1" applyFont="1" applyFill="1" applyBorder="1" applyAlignment="1" applyProtection="1">
      <alignment horizontal="center" vertical="center" wrapText="1"/>
      <protection locked="0"/>
    </xf>
    <xf numFmtId="0" fontId="5" fillId="8" borderId="27" xfId="52" applyNumberFormat="1" applyFont="1" applyFill="1" applyBorder="1" applyAlignment="1" applyProtection="1">
      <alignment horizontal="center" vertical="center" wrapText="1"/>
    </xf>
    <xf numFmtId="49" fontId="5" fillId="8" borderId="27" xfId="52" applyNumberFormat="1" applyFont="1" applyFill="1" applyBorder="1" applyAlignment="1" applyProtection="1">
      <alignment horizontal="center" vertical="center" wrapText="1"/>
    </xf>
    <xf numFmtId="49" fontId="0" fillId="0" borderId="0" xfId="0" applyFill="1" applyBorder="1" applyProtection="1">
      <alignment vertical="top"/>
    </xf>
    <xf numFmtId="0" fontId="35" fillId="0" borderId="0" xfId="41" applyNumberFormat="1" applyFont="1" applyFill="1" applyBorder="1" applyAlignment="1" applyProtection="1">
      <alignment horizontal="left" vertical="center" wrapText="1"/>
    </xf>
    <xf numFmtId="0" fontId="34" fillId="0" borderId="0" xfId="41" applyNumberFormat="1" applyFont="1" applyFill="1" applyBorder="1" applyAlignment="1" applyProtection="1">
      <alignment horizontal="justify" vertical="top" wrapText="1"/>
    </xf>
    <xf numFmtId="0" fontId="54" fillId="0" borderId="0" xfId="27" applyNumberFormat="1" applyFill="1" applyBorder="1" applyAlignment="1" applyProtection="1">
      <alignment horizontal="left" vertical="center" wrapText="1" indent="1"/>
    </xf>
    <xf numFmtId="49" fontId="14" fillId="0" borderId="0" xfId="41" applyFont="1" applyFill="1" applyBorder="1" applyAlignment="1" applyProtection="1">
      <alignment horizontal="left" wrapText="1"/>
    </xf>
    <xf numFmtId="0" fontId="18" fillId="0" borderId="0" xfId="19" applyFont="1" applyFill="1" applyBorder="1" applyAlignment="1" applyProtection="1">
      <alignment horizontal="left" vertical="top" wrapText="1"/>
    </xf>
    <xf numFmtId="49" fontId="14" fillId="0" borderId="0" xfId="41" applyFont="1" applyFill="1" applyBorder="1" applyAlignment="1" applyProtection="1">
      <alignment horizontal="justify" vertical="justify" wrapText="1"/>
    </xf>
    <xf numFmtId="49" fontId="7" fillId="0" borderId="0" xfId="0" applyFont="1" applyFill="1" applyBorder="1" applyAlignment="1" applyProtection="1">
      <alignment horizontal="left" vertical="top"/>
    </xf>
    <xf numFmtId="0" fontId="34" fillId="0" borderId="0" xfId="41" applyNumberFormat="1" applyFont="1" applyFill="1" applyBorder="1" applyAlignment="1" applyProtection="1">
      <alignment horizontal="justify" vertical="center" wrapText="1"/>
    </xf>
    <xf numFmtId="0" fontId="66" fillId="0" borderId="0" xfId="27" applyFont="1" applyFill="1" applyBorder="1" applyAlignment="1" applyProtection="1">
      <alignment vertical="center" wrapText="1"/>
    </xf>
    <xf numFmtId="49" fontId="66" fillId="0" borderId="0" xfId="28" applyNumberFormat="1" applyFont="1" applyFill="1" applyBorder="1" applyAlignment="1" applyProtection="1">
      <alignment horizontal="left" vertical="top" wrapText="1"/>
    </xf>
    <xf numFmtId="0" fontId="18" fillId="0" borderId="16" xfId="19" applyFont="1" applyFill="1" applyBorder="1" applyAlignment="1" applyProtection="1">
      <alignment horizontal="left" vertical="center" wrapText="1"/>
    </xf>
    <xf numFmtId="0" fontId="18" fillId="0" borderId="21" xfId="19" applyFont="1" applyFill="1" applyBorder="1" applyAlignment="1" applyProtection="1">
      <alignment horizontal="left" vertical="center" wrapText="1"/>
    </xf>
    <xf numFmtId="0" fontId="18" fillId="0" borderId="24" xfId="19" applyFont="1" applyFill="1" applyBorder="1" applyAlignment="1" applyProtection="1">
      <alignment horizontal="left" vertical="center" wrapText="1"/>
    </xf>
    <xf numFmtId="0" fontId="14" fillId="0" borderId="0" xfId="47" applyFont="1" applyFill="1" applyBorder="1" applyAlignment="1" applyProtection="1">
      <alignment wrapText="1"/>
    </xf>
    <xf numFmtId="0" fontId="54" fillId="0" borderId="0" xfId="27" applyFill="1" applyBorder="1" applyAlignment="1" applyProtection="1">
      <alignment horizontal="left" vertical="top" wrapText="1" indent="1"/>
    </xf>
    <xf numFmtId="49" fontId="14" fillId="0" borderId="9" xfId="41" applyFont="1" applyFill="1" applyBorder="1" applyAlignment="1" applyProtection="1">
      <alignment horizontal="left" vertical="center" wrapText="1"/>
    </xf>
    <xf numFmtId="49" fontId="14" fillId="0" borderId="0" xfId="41" applyFont="1" applyFill="1" applyBorder="1" applyAlignment="1" applyProtection="1">
      <alignment horizontal="left" vertical="center" wrapText="1"/>
    </xf>
    <xf numFmtId="0" fontId="14" fillId="0" borderId="0" xfId="41" applyNumberFormat="1" applyFont="1" applyFill="1" applyBorder="1" applyAlignment="1" applyProtection="1">
      <alignment horizontal="justify" vertical="top" wrapText="1"/>
    </xf>
    <xf numFmtId="49" fontId="26" fillId="0" borderId="0" xfId="30" applyNumberFormat="1" applyFont="1" applyFill="1" applyBorder="1" applyAlignment="1" applyProtection="1">
      <alignment horizontal="left" vertical="top" wrapText="1" indent="1"/>
    </xf>
    <xf numFmtId="0" fontId="14" fillId="0" borderId="0" xfId="41" applyNumberFormat="1" applyFont="1" applyFill="1" applyBorder="1" applyAlignment="1" applyProtection="1">
      <alignment horizontal="justify" vertical="center" wrapText="1"/>
    </xf>
    <xf numFmtId="49" fontId="54" fillId="0" borderId="0" xfId="27" applyNumberFormat="1" applyFill="1" applyProtection="1">
      <alignment vertical="top"/>
    </xf>
    <xf numFmtId="49" fontId="0" fillId="2" borderId="0" xfId="0">
      <alignment vertical="top"/>
    </xf>
    <xf numFmtId="49" fontId="14" fillId="0" borderId="0" xfId="41" applyFont="1" applyFill="1" applyBorder="1" applyAlignment="1" applyProtection="1">
      <alignment horizontal="left" vertical="top" wrapText="1" indent="1"/>
    </xf>
    <xf numFmtId="49" fontId="14" fillId="0" borderId="9" xfId="41" applyFont="1" applyFill="1" applyBorder="1" applyAlignment="1" applyProtection="1">
      <alignment vertical="center" wrapText="1"/>
    </xf>
    <xf numFmtId="49" fontId="14" fillId="0" borderId="0" xfId="41" applyFont="1" applyFill="1" applyBorder="1" applyAlignment="1" applyProtection="1">
      <alignment vertical="center" wrapText="1"/>
    </xf>
    <xf numFmtId="0" fontId="0" fillId="0" borderId="0" xfId="0" applyNumberFormat="1" applyFill="1" applyProtection="1">
      <alignment vertical="top"/>
    </xf>
    <xf numFmtId="0" fontId="0" fillId="0" borderId="0" xfId="0" applyNumberFormat="1" applyFill="1" applyAlignment="1" applyProtection="1">
      <alignment vertical="center"/>
    </xf>
    <xf numFmtId="0" fontId="18" fillId="14" borderId="29" xfId="25" applyNumberFormat="1" applyFont="1" applyFill="1" applyBorder="1" applyAlignment="1" applyProtection="1">
      <alignment horizontal="center" vertical="center" wrapText="1"/>
    </xf>
    <xf numFmtId="0" fontId="18" fillId="14" borderId="31" xfId="25" applyNumberFormat="1" applyFont="1" applyFill="1" applyBorder="1" applyAlignment="1" applyProtection="1">
      <alignment horizontal="center" vertical="center" wrapText="1"/>
    </xf>
    <xf numFmtId="0" fontId="18" fillId="14" borderId="30" xfId="25" applyNumberFormat="1" applyFont="1" applyFill="1" applyBorder="1" applyAlignment="1" applyProtection="1">
      <alignment horizontal="center" vertical="center" wrapText="1"/>
    </xf>
    <xf numFmtId="0" fontId="14" fillId="0" borderId="0" xfId="41" applyNumberFormat="1" applyFont="1" applyFill="1" applyBorder="1" applyAlignment="1" applyProtection="1">
      <alignment horizontal="left" vertical="top" wrapText="1"/>
    </xf>
    <xf numFmtId="0" fontId="18" fillId="0" borderId="0" xfId="19" applyFont="1" applyFill="1" applyBorder="1" applyAlignment="1" applyProtection="1">
      <alignment horizontal="left" vertical="center" wrapText="1"/>
    </xf>
    <xf numFmtId="0" fontId="5" fillId="0" borderId="31" xfId="51" applyFont="1" applyFill="1" applyBorder="1" applyAlignment="1" applyProtection="1">
      <alignment horizontal="left" vertical="center" wrapText="1" indent="1"/>
    </xf>
    <xf numFmtId="0" fontId="18" fillId="0" borderId="19" xfId="31" applyFont="1" applyFill="1" applyBorder="1" applyAlignment="1" applyProtection="1">
      <alignment horizontal="left" vertical="center" wrapText="1" indent="1"/>
    </xf>
    <xf numFmtId="0" fontId="5" fillId="0" borderId="25" xfId="31" applyFont="1" applyFill="1" applyBorder="1" applyAlignment="1" applyProtection="1">
      <alignment horizontal="left" vertical="center" wrapText="1" indent="1"/>
    </xf>
    <xf numFmtId="0" fontId="5" fillId="0" borderId="0" xfId="54" applyFont="1" applyFill="1" applyBorder="1" applyAlignment="1" applyProtection="1">
      <alignment horizontal="center" vertical="center" wrapText="1"/>
    </xf>
    <xf numFmtId="49" fontId="5" fillId="0" borderId="0" xfId="52" applyNumberFormat="1" applyFont="1" applyFill="1" applyBorder="1" applyAlignment="1" applyProtection="1">
      <alignment horizontal="center" vertical="center" wrapText="1"/>
    </xf>
    <xf numFmtId="227" fontId="5" fillId="0" borderId="12" xfId="54" applyNumberFormat="1" applyFont="1" applyFill="1" applyBorder="1" applyAlignment="1" applyProtection="1">
      <alignment horizontal="center" vertical="center" wrapText="1"/>
    </xf>
    <xf numFmtId="227" fontId="5" fillId="0" borderId="14" xfId="54" applyNumberFormat="1" applyFont="1" applyFill="1" applyBorder="1" applyAlignment="1" applyProtection="1">
      <alignment horizontal="center" vertical="center" wrapText="1"/>
    </xf>
    <xf numFmtId="4" fontId="5" fillId="0" borderId="5" xfId="33" applyFont="1" applyFill="1" applyBorder="1" applyAlignment="1" applyProtection="1">
      <alignment horizontal="center" vertical="center" wrapText="1"/>
    </xf>
    <xf numFmtId="227" fontId="5" fillId="0" borderId="5" xfId="54" applyNumberFormat="1" applyFont="1" applyFill="1" applyBorder="1" applyAlignment="1" applyProtection="1">
      <alignment horizontal="center" vertical="center" wrapText="1"/>
    </xf>
    <xf numFmtId="0" fontId="5" fillId="0" borderId="5" xfId="54" applyFont="1" applyFill="1" applyBorder="1" applyAlignment="1" applyProtection="1">
      <alignment horizontal="center" vertical="center" wrapText="1"/>
    </xf>
    <xf numFmtId="49" fontId="28" fillId="0" borderId="12" xfId="32" applyNumberFormat="1" applyFont="1" applyFill="1" applyBorder="1" applyAlignment="1" applyProtection="1">
      <alignment horizontal="center" vertical="center" wrapText="1"/>
    </xf>
    <xf numFmtId="49" fontId="28" fillId="0" borderId="14" xfId="32" applyNumberFormat="1" applyFont="1" applyFill="1" applyBorder="1" applyAlignment="1" applyProtection="1">
      <alignment horizontal="center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 indent="1"/>
      <protection locked="0"/>
    </xf>
    <xf numFmtId="14" fontId="49" fillId="0" borderId="15" xfId="52" applyNumberFormat="1" applyFont="1" applyFill="1" applyBorder="1" applyAlignment="1" applyProtection="1">
      <alignment horizontal="center" vertical="center" wrapText="1"/>
    </xf>
    <xf numFmtId="14" fontId="49" fillId="0" borderId="21" xfId="52" applyNumberFormat="1" applyFont="1" applyFill="1" applyBorder="1" applyAlignment="1" applyProtection="1">
      <alignment horizontal="center" vertical="center" wrapText="1"/>
    </xf>
    <xf numFmtId="14" fontId="5" fillId="12" borderId="5" xfId="52" applyNumberFormat="1" applyFont="1" applyFill="1" applyBorder="1" applyAlignment="1" applyProtection="1">
      <alignment horizontal="left" vertical="center" wrapText="1" indent="1"/>
    </xf>
    <xf numFmtId="0" fontId="5" fillId="16" borderId="0" xfId="44" applyFont="1" applyFill="1" applyBorder="1" applyAlignment="1" applyProtection="1">
      <alignment horizontal="center" vertical="center" wrapText="1"/>
    </xf>
    <xf numFmtId="0" fontId="5" fillId="0" borderId="5" xfId="44" applyFont="1" applyFill="1" applyBorder="1" applyAlignment="1" applyProtection="1">
      <alignment horizontal="center" vertical="center" wrapText="1"/>
    </xf>
    <xf numFmtId="0" fontId="5" fillId="0" borderId="20" xfId="40" applyNumberFormat="1" applyFont="1" applyBorder="1" applyAlignment="1" applyProtection="1">
      <alignment horizontal="left" vertical="center" wrapText="1" indent="1"/>
    </xf>
    <xf numFmtId="0" fontId="5" fillId="0" borderId="15" xfId="40" applyNumberFormat="1" applyFont="1" applyBorder="1" applyAlignment="1" applyProtection="1">
      <alignment horizontal="left" vertical="center" wrapText="1" indent="1"/>
    </xf>
    <xf numFmtId="0" fontId="5" fillId="0" borderId="18" xfId="40" applyNumberFormat="1" applyFont="1" applyBorder="1" applyAlignment="1" applyProtection="1">
      <alignment horizontal="left" vertical="center" wrapText="1" indent="1"/>
    </xf>
    <xf numFmtId="0" fontId="5" fillId="0" borderId="26" xfId="40" applyNumberFormat="1" applyFont="1" applyBorder="1" applyAlignment="1" applyProtection="1">
      <alignment horizontal="left" vertical="center" indent="1"/>
    </xf>
    <xf numFmtId="0" fontId="5" fillId="0" borderId="22" xfId="40" applyNumberFormat="1" applyFont="1" applyBorder="1" applyAlignment="1" applyProtection="1">
      <alignment horizontal="left" vertical="center" indent="1"/>
    </xf>
    <xf numFmtId="0" fontId="5" fillId="0" borderId="23" xfId="40" applyNumberFormat="1" applyFont="1" applyBorder="1" applyAlignment="1" applyProtection="1">
      <alignment horizontal="left" vertical="center" indent="1"/>
    </xf>
    <xf numFmtId="0" fontId="37" fillId="0" borderId="0" xfId="40" applyNumberFormat="1" applyFill="1" applyBorder="1" applyAlignment="1" applyProtection="1">
      <alignment horizontal="center" vertical="center"/>
    </xf>
    <xf numFmtId="0" fontId="5" fillId="0" borderId="0" xfId="44" applyFont="1" applyFill="1" applyBorder="1" applyAlignment="1" applyProtection="1">
      <alignment horizontal="right" vertical="center" wrapText="1"/>
    </xf>
    <xf numFmtId="0" fontId="5" fillId="0" borderId="0" xfId="31" applyFont="1" applyFill="1" applyBorder="1" applyAlignment="1" applyProtection="1">
      <alignment horizontal="center" vertical="center" wrapText="1"/>
    </xf>
    <xf numFmtId="0" fontId="37" fillId="0" borderId="0" xfId="40" applyNumberFormat="1" applyFill="1" applyBorder="1" applyAlignment="1" applyProtection="1">
      <alignment horizontal="right" vertical="center"/>
    </xf>
    <xf numFmtId="49" fontId="5" fillId="12" borderId="5" xfId="52" applyNumberFormat="1" applyFont="1" applyFill="1" applyBorder="1" applyAlignment="1" applyProtection="1">
      <alignment horizontal="left" vertical="center" wrapText="1" indent="2"/>
    </xf>
    <xf numFmtId="49" fontId="5" fillId="12" borderId="5" xfId="52" applyNumberFormat="1" applyFont="1" applyFill="1" applyBorder="1" applyAlignment="1" applyProtection="1">
      <alignment horizontal="center" vertical="center" wrapText="1"/>
    </xf>
    <xf numFmtId="49" fontId="5" fillId="0" borderId="5" xfId="32" applyNumberFormat="1" applyFont="1" applyFill="1" applyBorder="1" applyAlignment="1" applyProtection="1">
      <alignment horizontal="center" vertical="center" wrapText="1"/>
    </xf>
    <xf numFmtId="0" fontId="5" fillId="0" borderId="29" xfId="54" applyFont="1" applyFill="1" applyBorder="1" applyAlignment="1" applyProtection="1">
      <alignment horizontal="center" vertical="center" wrapText="1"/>
    </xf>
    <xf numFmtId="0" fontId="5" fillId="0" borderId="30" xfId="54" applyFont="1" applyFill="1" applyBorder="1" applyAlignment="1" applyProtection="1">
      <alignment horizontal="center" vertical="center" wrapText="1"/>
    </xf>
    <xf numFmtId="0" fontId="58" fillId="0" borderId="15" xfId="35" applyNumberFormat="1" applyFont="1" applyFill="1" applyBorder="1" applyAlignment="1" applyProtection="1">
      <alignment horizontal="left" vertical="center" wrapText="1" indent="1"/>
    </xf>
    <xf numFmtId="0" fontId="58" fillId="0" borderId="22" xfId="35" applyNumberFormat="1" applyFont="1" applyFill="1" applyBorder="1" applyAlignment="1" applyProtection="1">
      <alignment horizontal="left" vertical="center" wrapText="1" indent="1"/>
    </xf>
    <xf numFmtId="0" fontId="58" fillId="0" borderId="5" xfId="39" applyNumberFormat="1" applyFont="1" applyBorder="1" applyAlignment="1" applyProtection="1">
      <alignment horizontal="center" vertical="center" wrapText="1"/>
    </xf>
    <xf numFmtId="49" fontId="5" fillId="10" borderId="5" xfId="54" applyNumberFormat="1" applyFont="1" applyFill="1" applyBorder="1" applyAlignment="1" applyProtection="1">
      <alignment horizontal="left" vertical="center" wrapText="1"/>
      <protection locked="0"/>
    </xf>
    <xf numFmtId="0" fontId="5" fillId="0" borderId="25" xfId="31" applyFont="1" applyFill="1" applyBorder="1" applyAlignment="1" applyProtection="1">
      <alignment horizontal="left" vertical="center" wrapText="1"/>
    </xf>
    <xf numFmtId="0" fontId="5" fillId="0" borderId="5" xfId="54" applyFont="1" applyFill="1" applyBorder="1" applyAlignment="1" applyProtection="1">
      <alignment horizontal="left" vertical="center" wrapText="1"/>
    </xf>
    <xf numFmtId="0" fontId="48" fillId="0" borderId="21" xfId="44" applyFont="1" applyFill="1" applyBorder="1" applyAlignment="1" applyProtection="1">
      <alignment horizontal="left" vertical="center" wrapText="1"/>
    </xf>
    <xf numFmtId="0" fontId="5" fillId="0" borderId="15" xfId="54" applyFont="1" applyFill="1" applyBorder="1" applyAlignment="1" applyProtection="1">
      <alignment horizontal="center" vertical="center" wrapText="1"/>
    </xf>
    <xf numFmtId="0" fontId="5" fillId="0" borderId="21" xfId="5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center" vertical="center" wrapText="1"/>
    </xf>
    <xf numFmtId="0" fontId="48" fillId="0" borderId="5" xfId="44" applyFont="1" applyFill="1" applyBorder="1" applyAlignment="1" applyProtection="1">
      <alignment horizontal="left" vertical="center" wrapText="1"/>
    </xf>
    <xf numFmtId="0" fontId="5" fillId="0" borderId="15" xfId="44" applyFont="1" applyFill="1" applyBorder="1" applyAlignment="1" applyProtection="1">
      <alignment horizontal="center" vertical="center" wrapText="1"/>
    </xf>
    <xf numFmtId="0" fontId="5" fillId="0" borderId="22" xfId="44" applyFont="1" applyFill="1" applyBorder="1" applyAlignment="1" applyProtection="1">
      <alignment horizontal="center" vertical="center" wrapText="1"/>
    </xf>
    <xf numFmtId="0" fontId="5" fillId="0" borderId="5" xfId="32" applyFont="1" applyFill="1" applyBorder="1" applyAlignment="1" applyProtection="1">
      <alignment horizontal="left" vertical="top" wrapText="1"/>
    </xf>
    <xf numFmtId="0" fontId="5" fillId="0" borderId="19" xfId="31" applyFont="1" applyFill="1" applyBorder="1" applyAlignment="1" applyProtection="1">
      <alignment horizontal="left" vertical="center" wrapText="1"/>
    </xf>
    <xf numFmtId="0" fontId="0" fillId="0" borderId="5" xfId="45" applyNumberFormat="1" applyFont="1" applyFill="1" applyBorder="1" applyAlignment="1" applyProtection="1">
      <alignment horizontal="center" vertical="center" wrapText="1"/>
    </xf>
    <xf numFmtId="0" fontId="5" fillId="0" borderId="5" xfId="45" applyNumberFormat="1" applyFont="1" applyFill="1" applyBorder="1" applyAlignment="1" applyProtection="1">
      <alignment horizontal="center" vertical="center" wrapText="1"/>
    </xf>
    <xf numFmtId="0" fontId="58" fillId="0" borderId="5" xfId="35" applyNumberFormat="1" applyFont="1" applyFill="1" applyBorder="1" applyAlignment="1" applyProtection="1">
      <alignment horizontal="center" vertical="center" wrapText="1"/>
    </xf>
    <xf numFmtId="0" fontId="5" fillId="0" borderId="37" xfId="31" applyFont="1" applyFill="1" applyBorder="1" applyAlignment="1" applyProtection="1">
      <alignment horizontal="left" vertical="center" wrapText="1" indent="1"/>
    </xf>
    <xf numFmtId="0" fontId="5" fillId="0" borderId="42" xfId="31" applyFont="1" applyFill="1" applyBorder="1" applyAlignment="1" applyProtection="1">
      <alignment horizontal="left" vertical="center" wrapText="1" indent="1"/>
    </xf>
    <xf numFmtId="0" fontId="18" fillId="0" borderId="37" xfId="31" applyFont="1" applyFill="1" applyBorder="1" applyAlignment="1" applyProtection="1">
      <alignment horizontal="left" vertical="center" wrapText="1" indent="1"/>
    </xf>
    <xf numFmtId="0" fontId="18" fillId="0" borderId="8" xfId="56" applyFont="1" applyBorder="1" applyAlignment="1">
      <alignment horizontal="left" vertical="center" indent="1"/>
    </xf>
    <xf numFmtId="0" fontId="8" fillId="0" borderId="0" xfId="51" applyFont="1" applyAlignment="1" applyProtection="1">
      <alignment horizontal="left" vertical="center" wrapText="1"/>
    </xf>
    <xf numFmtId="0" fontId="43" fillId="0" borderId="0" xfId="51" applyFont="1" applyAlignment="1" applyProtection="1">
      <alignment horizontal="left" vertical="top" wrapText="1"/>
    </xf>
    <xf numFmtId="0" fontId="8" fillId="0" borderId="0" xfId="51" applyFont="1" applyAlignment="1" applyProtection="1">
      <alignment horizontal="justify" vertical="top" wrapText="1"/>
    </xf>
    <xf numFmtId="0" fontId="43" fillId="0" borderId="0" xfId="51" applyFont="1" applyAlignment="1" applyProtection="1">
      <alignment horizontal="justify" vertical="top" wrapText="1"/>
    </xf>
    <xf numFmtId="14" fontId="49" fillId="0" borderId="25" xfId="52" applyNumberFormat="1" applyFont="1" applyFill="1" applyBorder="1" applyAlignment="1" applyProtection="1">
      <alignment horizontal="center" vertical="center" wrapText="1"/>
    </xf>
    <xf numFmtId="14" fontId="49" fillId="0" borderId="19" xfId="52" applyNumberFormat="1" applyFont="1" applyFill="1" applyBorder="1" applyAlignment="1" applyProtection="1">
      <alignment horizontal="center" vertical="center" wrapText="1"/>
    </xf>
    <xf numFmtId="14" fontId="49" fillId="0" borderId="22" xfId="52" applyNumberFormat="1" applyFont="1" applyFill="1" applyBorder="1" applyAlignment="1" applyProtection="1">
      <alignment horizontal="center" vertical="center" wrapText="1"/>
    </xf>
    <xf numFmtId="0" fontId="5" fillId="0" borderId="22" xfId="54" applyFont="1" applyFill="1" applyBorder="1" applyAlignment="1" applyProtection="1">
      <alignment horizontal="center" vertical="center" wrapText="1"/>
    </xf>
    <xf numFmtId="14" fontId="5" fillId="12" borderId="15" xfId="52" applyNumberFormat="1" applyFont="1" applyFill="1" applyBorder="1" applyAlignment="1" applyProtection="1">
      <alignment horizontal="left" vertical="center" wrapText="1" indent="1"/>
    </xf>
    <xf numFmtId="14" fontId="5" fillId="12" borderId="22" xfId="52" applyNumberFormat="1" applyFont="1" applyFill="1" applyBorder="1" applyAlignment="1" applyProtection="1">
      <alignment horizontal="left" vertical="center" wrapText="1" indent="1"/>
    </xf>
    <xf numFmtId="0" fontId="58" fillId="10" borderId="5" xfId="35" applyNumberFormat="1" applyFont="1" applyFill="1" applyBorder="1" applyAlignment="1" applyProtection="1">
      <alignment horizontal="left" vertical="center" wrapText="1" indent="1"/>
      <protection locked="0"/>
    </xf>
    <xf numFmtId="0" fontId="58" fillId="10" borderId="5" xfId="35" applyNumberFormat="1" applyFont="1" applyFill="1" applyBorder="1" applyAlignment="1" applyProtection="1">
      <alignment horizontal="left" vertical="top" indent="1"/>
      <protection locked="0"/>
    </xf>
    <xf numFmtId="0" fontId="58" fillId="0" borderId="5" xfId="35" applyNumberFormat="1" applyFont="1" applyFill="1" applyBorder="1" applyAlignment="1" applyProtection="1">
      <alignment horizontal="left" vertical="center" wrapText="1" indent="1"/>
    </xf>
    <xf numFmtId="0" fontId="58" fillId="0" borderId="5" xfId="35" applyNumberFormat="1" applyFont="1" applyFill="1" applyBorder="1" applyAlignment="1" applyProtection="1">
      <alignment horizontal="left" vertical="top" indent="1"/>
    </xf>
  </cellXfs>
  <cellStyles count="97">
    <cellStyle name=" 1" xfId="1"/>
    <cellStyle name=" 1 2" xfId="2"/>
    <cellStyle name=" 1_Stage1" xfId="3"/>
    <cellStyle name="_Model_RAB Мой_PR.PROG.WARM.NOTCOMBI.2012.2.16_v1.4(04.04.11) " xfId="4"/>
    <cellStyle name="_Model_RAB Мой_Книга2_PR.PROG.WARM.NOTCOMBI.2012.2.16_v1.4(04.04.11) " xfId="5"/>
    <cellStyle name="_Model_RAB_MRSK_svod_PR.PROG.WARM.NOTCOMBI.2012.2.16_v1.4(04.04.11) " xfId="6"/>
    <cellStyle name="_Model_RAB_MRSK_svod_Книга2_PR.PROG.WARM.NOTCOMBI.2012.2.16_v1.4(04.04.11) " xfId="7"/>
    <cellStyle name="_МОДЕЛЬ_1 (2)_PR.PROG.WARM.NOTCOMBI.2012.2.16_v1.4(04.04.11) " xfId="8"/>
    <cellStyle name="_МОДЕЛЬ_1 (2)_Книга2_PR.PROG.WARM.NOTCOMBI.2012.2.16_v1.4(04.04.11) " xfId="9"/>
    <cellStyle name="_пр 5 тариф RAB_PR.PROG.WARM.NOTCOMBI.2012.2.16_v1.4(04.04.11) " xfId="10"/>
    <cellStyle name="_пр 5 тариф RAB_Книга2_PR.PROG.WARM.NOTCOMBI.2012.2.16_v1.4(04.04.11) " xfId="11"/>
    <cellStyle name="_Расчет RAB_22072008_PR.PROG.WARM.NOTCOMBI.2012.2.16_v1.4(04.04.11) " xfId="12"/>
    <cellStyle name="_Расчет RAB_22072008_Книга2_PR.PROG.WARM.NOTCOMBI.2012.2.16_v1.4(04.04.11) " xfId="13"/>
    <cellStyle name="_Расчет RAB_Лен и МОЭСК_с 2010 года_14.04.2009_со сглаж_version 3.0_без ФСК_PR.PROG.WARM.NOTCOMBI.2012.2.16_v1.4(04.04.11) " xfId="14"/>
    <cellStyle name="_Расчет RAB_Лен и МОЭСК_с 2010 года_14.04.2009_со сглаж_version 3.0_без ФСК_Книга2_PR.PROG.WARM.NOTCOMBI.2012.2.16_v1.4(04.04.11) " xfId="15"/>
    <cellStyle name="20% — акцент1" xfId="74" builtinId="30" hidden="1"/>
    <cellStyle name="20% — акцент2" xfId="78" builtinId="34" hidden="1"/>
    <cellStyle name="20% — акцент3" xfId="82" builtinId="38" hidden="1"/>
    <cellStyle name="20% — акцент4" xfId="86" builtinId="42" hidden="1"/>
    <cellStyle name="20% — акцент5" xfId="90" builtinId="46" hidden="1"/>
    <cellStyle name="20% — акцент6" xfId="94" builtinId="50" hidden="1"/>
    <cellStyle name="40% — акцент1" xfId="75" builtinId="31" hidden="1"/>
    <cellStyle name="40% — акцент2" xfId="79" builtinId="35" hidden="1"/>
    <cellStyle name="40% — акцент3" xfId="83" builtinId="39" hidden="1"/>
    <cellStyle name="40% — акцент4" xfId="87" builtinId="43" hidden="1"/>
    <cellStyle name="40% — акцент5" xfId="91" builtinId="47" hidden="1"/>
    <cellStyle name="40% — акцент6" xfId="95" builtinId="51" hidden="1"/>
    <cellStyle name="60% — акцент1" xfId="76" builtinId="32" hidden="1"/>
    <cellStyle name="60% — акцент2" xfId="80" builtinId="36" hidden="1"/>
    <cellStyle name="60% — акцент3" xfId="84" builtinId="40" hidden="1"/>
    <cellStyle name="60% — акцент4" xfId="88" builtinId="44" hidden="1"/>
    <cellStyle name="60% — акцент5" xfId="92" builtinId="48" hidden="1"/>
    <cellStyle name="60% — акцент6" xfId="96" builtinId="52" hidden="1"/>
    <cellStyle name="Currency [0]" xfId="16"/>
    <cellStyle name="Currency2" xfId="17"/>
    <cellStyle name="Followed Hyperlink" xfId="18"/>
    <cellStyle name="Header 3" xfId="19"/>
    <cellStyle name="Hyperlink" xfId="20"/>
    <cellStyle name="normal" xfId="21"/>
    <cellStyle name="Normal1" xfId="22"/>
    <cellStyle name="Normal2" xfId="23"/>
    <cellStyle name="Percent1" xfId="24"/>
    <cellStyle name="Title 4" xfId="25"/>
    <cellStyle name="Акцент1" xfId="73" builtinId="29" hidden="1"/>
    <cellStyle name="Акцент2" xfId="77" builtinId="33" hidden="1"/>
    <cellStyle name="Акцент3" xfId="81" builtinId="37" hidden="1"/>
    <cellStyle name="Акцент4" xfId="85" builtinId="41" hidden="1"/>
    <cellStyle name="Акцент5" xfId="89" builtinId="45" hidden="1"/>
    <cellStyle name="Акцент6" xfId="93" builtinId="49" hidden="1"/>
    <cellStyle name="Ввод " xfId="26" builtinId="20" customBuiltin="1"/>
    <cellStyle name="Вывод" xfId="65" builtinId="21" hidden="1"/>
    <cellStyle name="Вычисление" xfId="66" builtinId="22" hidden="1"/>
    <cellStyle name="Гиперссылка" xfId="27" builtinId="8" customBuiltin="1"/>
    <cellStyle name="Гиперссылка 2" xfId="28"/>
    <cellStyle name="Гиперссылка 2 2" xfId="29"/>
    <cellStyle name="Гиперссылка 4" xfId="30"/>
    <cellStyle name="Заголовок" xfId="31"/>
    <cellStyle name="Заголовок 1" xfId="58" builtinId="16" hidden="1"/>
    <cellStyle name="Заголовок 2" xfId="59" builtinId="17" hidden="1"/>
    <cellStyle name="Заголовок 3" xfId="60" builtinId="18" hidden="1"/>
    <cellStyle name="Заголовок 4" xfId="61" builtinId="19" hidden="1"/>
    <cellStyle name="ЗаголовокСтолбца" xfId="32"/>
    <cellStyle name="Значение" xfId="33"/>
    <cellStyle name="Итог" xfId="72" builtinId="25" hidden="1"/>
    <cellStyle name="Контрольная ячейка" xfId="68" builtinId="23" hidden="1"/>
    <cellStyle name="Название" xfId="57" builtinId="15" hidden="1"/>
    <cellStyle name="Нейтральный" xfId="64" builtinId="28" hidden="1"/>
    <cellStyle name="Обычный" xfId="0" builtinId="0" customBuiltin="1"/>
    <cellStyle name="Обычный 12 2" xfId="34"/>
    <cellStyle name="Обычный 15" xfId="35"/>
    <cellStyle name="Обычный 2" xfId="36"/>
    <cellStyle name="Обычный 2 10 2" xfId="37"/>
    <cellStyle name="Обычный 2 2" xfId="38"/>
    <cellStyle name="Обычный 3" xfId="39"/>
    <cellStyle name="Обычный 3 2" xfId="40"/>
    <cellStyle name="Обычный 3 3" xfId="41"/>
    <cellStyle name="Обычный 5" xfId="42"/>
    <cellStyle name="Обычный_INVEST.WARM.PLAN.4.78(v0.1)" xfId="43"/>
    <cellStyle name="Обычный_JKH.OPEN.INFO.HVS(v3.5)_цены161210" xfId="44"/>
    <cellStyle name="Обычный_JKH.OPEN.INFO.PRICE.VO_v4.0(10.02.11)" xfId="45"/>
    <cellStyle name="Обычный_KRU.TARIFF.FACT-0.3" xfId="46"/>
    <cellStyle name="Обычный_KRU.TARIFF.TE.FACT(v0.5)_import_02.02 2" xfId="47"/>
    <cellStyle name="Обычный_MINENERGO.340.PRIL79(v0.1)" xfId="48"/>
    <cellStyle name="Обычный_PREDEL.JKH.2010(v1.3)" xfId="49"/>
    <cellStyle name="Обычный_razrabotka_sablonov_po_WKU" xfId="50"/>
    <cellStyle name="Обычный_SIMPLE_1_massive2" xfId="51"/>
    <cellStyle name="Обычный_ЖКУ_проект3" xfId="52"/>
    <cellStyle name="Обычный_Макет_налог на прибыль v 0.6" xfId="53"/>
    <cellStyle name="Обычный_Мониторинг инвестиций" xfId="54"/>
    <cellStyle name="Обычный_Новая проверка голубых" xfId="55"/>
    <cellStyle name="Обычный_Шаблон по источникам для Модуля Реестр (2)" xfId="56"/>
    <cellStyle name="Плохой" xfId="63" builtinId="27" hidden="1"/>
    <cellStyle name="Пояснение" xfId="71" builtinId="53" hidden="1"/>
    <cellStyle name="Примечание" xfId="70" builtinId="10" hidden="1"/>
    <cellStyle name="Связанная ячейка" xfId="67" builtinId="24" hidden="1"/>
    <cellStyle name="Текст предупреждения" xfId="69" builtinId="11" hidden="1"/>
    <cellStyle name="Хороший" xfId="62" builtinId="26" hidde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AEAEA"/>
      <rgbColor rgb="00CC0000"/>
      <rgbColor rgb="0000FF00"/>
      <rgbColor rgb="00333399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A6A6A6"/>
      <rgbColor rgb="009999FF"/>
      <rgbColor rgb="00993366"/>
      <rgbColor rgb="00FFFFCC"/>
      <rgbColor rgb="00CCFFFF"/>
      <rgbColor rgb="00660066"/>
      <rgbColor rgb="00FFB7B7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3FAFD"/>
      <rgbColor rgb="00D7EAD3"/>
      <rgbColor rgb="00FFFFC0"/>
      <rgbColor rgb="00B7E4FF"/>
      <rgbColor rgb="00FFCC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100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38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38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387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389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390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391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392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393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394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39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39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101</xdr:row>
      <xdr:rowOff>9525</xdr:rowOff>
    </xdr:to>
    <xdr:pic macro="[0]!Instruction.BlockClick">
      <xdr:nvPicPr>
        <xdr:cNvPr id="462397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39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39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40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40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462402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462403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405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40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112</xdr:row>
      <xdr:rowOff>9525</xdr:rowOff>
    </xdr:to>
    <xdr:pic>
      <xdr:nvPicPr>
        <xdr:cNvPr id="462411" name="InstrWord" hidden="1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0</xdr:rowOff>
    </xdr:from>
    <xdr:to>
      <xdr:col>4</xdr:col>
      <xdr:colOff>590550</xdr:colOff>
      <xdr:row>4</xdr:row>
      <xdr:rowOff>47625</xdr:rowOff>
    </xdr:to>
    <xdr:grpSp>
      <xdr:nvGrpSpPr>
        <xdr:cNvPr id="460603" name="shCalendar" hidden="1"/>
        <xdr:cNvGrpSpPr>
          <a:grpSpLocks/>
        </xdr:cNvGrpSpPr>
      </xdr:nvGrpSpPr>
      <xdr:grpSpPr bwMode="auto">
        <a:xfrm>
          <a:off x="6477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06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06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27</xdr:row>
      <xdr:rowOff>57150</xdr:rowOff>
    </xdr:from>
    <xdr:to>
      <xdr:col>6</xdr:col>
      <xdr:colOff>1</xdr:colOff>
      <xdr:row>27</xdr:row>
      <xdr:rowOff>333375</xdr:rowOff>
    </xdr:to>
    <xdr:sp macro="[0]!modList00.cmdFilChoice_Click_Handler" textlink="">
      <xdr:nvSpPr>
        <xdr:cNvPr id="17" name="cmdFilChoice" hidden="1"/>
        <xdr:cNvSpPr>
          <a:spLocks noChangeAspect="1" noChangeArrowheads="1"/>
        </xdr:cNvSpPr>
      </xdr:nvSpPr>
      <xdr:spPr bwMode="auto">
        <a:xfrm>
          <a:off x="3095626" y="5019675"/>
          <a:ext cx="3381375" cy="276225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головной организации</a:t>
          </a:r>
        </a:p>
      </xdr:txBody>
    </xdr: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0607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0608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0609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0610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5906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0611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8383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0612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8383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0613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0614" name="cmdCreatePrintedForm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[0]!modList00.CreatePrintedForm" textlink="">
        <xdr:nvSpPr>
          <xdr:cNvPr id="27" name="cmdPrint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 macro="[0]!modList00.CreatePrintedForm">
        <xdr:nvPicPr>
          <xdr:cNvPr id="460620" name="cmdCreatePrintedForm" descr="Создание печатной формы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modList00.CreatePrintedForm" textlink="">
        <xdr:nvSpPr>
          <xdr:cNvPr id="29" name="cmdPrint2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0615" name="cmdCreatePrintedFormU" hidden="1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" textlink="">
        <xdr:nvSpPr>
          <xdr:cNvPr id="31" name="cmdPrint1" hidden="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>
        <xdr:nvPicPr>
          <xdr:cNvPr id="460617" name="cmdCreatePrintedFormU" descr="Создание печатной формы" hidden="1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" name="cmdPrint2U" hidden="1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solidFill>
                <a:schemeClr val="bg1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247650</xdr:colOff>
      <xdr:row>9</xdr:row>
      <xdr:rowOff>247650</xdr:rowOff>
    </xdr:to>
    <xdr:pic macro="[0]!modInfo.MainSheetHelp">
      <xdr:nvPicPr>
        <xdr:cNvPr id="444243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0</xdr:rowOff>
    </xdr:from>
    <xdr:to>
      <xdr:col>7</xdr:col>
      <xdr:colOff>247650</xdr:colOff>
      <xdr:row>9</xdr:row>
      <xdr:rowOff>247650</xdr:rowOff>
    </xdr:to>
    <xdr:pic macro="[0]!modInfo.MainSheetHelp">
      <xdr:nvPicPr>
        <xdr:cNvPr id="44424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9</xdr:row>
      <xdr:rowOff>0</xdr:rowOff>
    </xdr:from>
    <xdr:to>
      <xdr:col>10</xdr:col>
      <xdr:colOff>247650</xdr:colOff>
      <xdr:row>9</xdr:row>
      <xdr:rowOff>247650</xdr:rowOff>
    </xdr:to>
    <xdr:pic macro="[0]!modInfo.MainSheetHelp">
      <xdr:nvPicPr>
        <xdr:cNvPr id="444245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247650</xdr:colOff>
      <xdr:row>4</xdr:row>
      <xdr:rowOff>66675</xdr:rowOff>
    </xdr:to>
    <xdr:pic macro="[0]!modInfo.FREEZE_PANES_STATIC">
      <xdr:nvPicPr>
        <xdr:cNvPr id="444246" name="FREEZE_PANES_A12" descr="update_org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2</xdr:row>
      <xdr:rowOff>123825</xdr:rowOff>
    </xdr:from>
    <xdr:to>
      <xdr:col>2</xdr:col>
      <xdr:colOff>257175</xdr:colOff>
      <xdr:row>4</xdr:row>
      <xdr:rowOff>57150</xdr:rowOff>
    </xdr:to>
    <xdr:pic macro="[0]!modInfo.FREEZE_PANES_STATIC">
      <xdr:nvPicPr>
        <xdr:cNvPr id="444247" name="UNFREEZE_PANES_A12" descr="update_org.png" hidden="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38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247650</xdr:colOff>
      <xdr:row>17</xdr:row>
      <xdr:rowOff>247650</xdr:rowOff>
    </xdr:to>
    <xdr:pic macro="[0]!modInfo.MainSheetHelp">
      <xdr:nvPicPr>
        <xdr:cNvPr id="461001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0</xdr:colOff>
      <xdr:row>18</xdr:row>
      <xdr:rowOff>0</xdr:rowOff>
    </xdr:from>
    <xdr:to>
      <xdr:col>8</xdr:col>
      <xdr:colOff>247650</xdr:colOff>
      <xdr:row>18</xdr:row>
      <xdr:rowOff>247650</xdr:rowOff>
    </xdr:to>
    <xdr:pic macro="[0]!modInfo.MainSheetHelp">
      <xdr:nvPicPr>
        <xdr:cNvPr id="461002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0</xdr:colOff>
      <xdr:row>18</xdr:row>
      <xdr:rowOff>0</xdr:rowOff>
    </xdr:from>
    <xdr:to>
      <xdr:col>12</xdr:col>
      <xdr:colOff>247650</xdr:colOff>
      <xdr:row>18</xdr:row>
      <xdr:rowOff>247650</xdr:rowOff>
    </xdr:to>
    <xdr:pic macro="[0]!modInfo.MainSheetHelp">
      <xdr:nvPicPr>
        <xdr:cNvPr id="461003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05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06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247650</xdr:colOff>
      <xdr:row>17</xdr:row>
      <xdr:rowOff>247650</xdr:rowOff>
    </xdr:to>
    <xdr:pic macro="[0]!modInfo.MainSheetHelp">
      <xdr:nvPicPr>
        <xdr:cNvPr id="461007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247650</xdr:colOff>
      <xdr:row>3</xdr:row>
      <xdr:rowOff>247650</xdr:rowOff>
    </xdr:to>
    <xdr:pic macro="[0]!modInfo.FREEZE_PANES_STATIC">
      <xdr:nvPicPr>
        <xdr:cNvPr id="454901" name="FREEZE_PANES_A9" descr="update_org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2</xdr:col>
      <xdr:colOff>257175</xdr:colOff>
      <xdr:row>3</xdr:row>
      <xdr:rowOff>247650</xdr:rowOff>
    </xdr:to>
    <xdr:pic macro="[0]!modInfo.FREEZE_PANES_STATIC">
      <xdr:nvPicPr>
        <xdr:cNvPr id="454902" name="UNFREEZE_PANES_A9" descr="update_org.png" hidden="1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2200275</xdr:colOff>
      <xdr:row>12</xdr:row>
      <xdr:rowOff>0</xdr:rowOff>
    </xdr:from>
    <xdr:to>
      <xdr:col>5</xdr:col>
      <xdr:colOff>0</xdr:colOff>
      <xdr:row>13</xdr:row>
      <xdr:rowOff>57150</xdr:rowOff>
    </xdr:to>
    <xdr:pic macro="[0]!modInfo.MainSheetHelp">
      <xdr:nvPicPr>
        <xdr:cNvPr id="454903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32289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10</xdr:row>
      <xdr:rowOff>0</xdr:rowOff>
    </xdr:from>
    <xdr:to>
      <xdr:col>6</xdr:col>
      <xdr:colOff>228600</xdr:colOff>
      <xdr:row>10</xdr:row>
      <xdr:rowOff>190500</xdr:rowOff>
    </xdr:to>
    <xdr:grpSp>
      <xdr:nvGrpSpPr>
        <xdr:cNvPr id="450494" name="shCalendar"/>
        <xdr:cNvGrpSpPr>
          <a:grpSpLocks/>
        </xdr:cNvGrpSpPr>
      </xdr:nvGrpSpPr>
      <xdr:grpSpPr bwMode="auto">
        <a:xfrm>
          <a:off x="7953375" y="1743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50498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0499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247650</xdr:colOff>
      <xdr:row>8</xdr:row>
      <xdr:rowOff>247650</xdr:rowOff>
    </xdr:to>
    <xdr:pic macro="[0]!modInfo.MainSheetHelp">
      <xdr:nvPicPr>
        <xdr:cNvPr id="450495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247650</xdr:colOff>
      <xdr:row>8</xdr:row>
      <xdr:rowOff>247650</xdr:rowOff>
    </xdr:to>
    <xdr:pic macro="[0]!modInfo.MainSheetHelp">
      <xdr:nvPicPr>
        <xdr:cNvPr id="450496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8</xdr:row>
      <xdr:rowOff>247650</xdr:rowOff>
    </xdr:to>
    <xdr:pic macro="[0]!modInfo.MainSheetHelp">
      <xdr:nvPicPr>
        <xdr:cNvPr id="450497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66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162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16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16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0</xdr:rowOff>
    </xdr:to>
    <xdr:pic macro="[0]!modInfo.MainSheetHelp">
      <xdr:nvPicPr>
        <xdr:cNvPr id="449163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392960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11</xdr:row>
      <xdr:rowOff>0</xdr:rowOff>
    </xdr:to>
    <xdr:grpSp>
      <xdr:nvGrpSpPr>
        <xdr:cNvPr id="456881" name="shCalendar" hidden="1"/>
        <xdr:cNvGrpSpPr>
          <a:grpSpLocks/>
        </xdr:cNvGrpSpPr>
      </xdr:nvGrpSpPr>
      <xdr:grpSpPr bwMode="auto">
        <a:xfrm>
          <a:off x="68389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88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88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struction"/>
  <dimension ref="A1:AG101"/>
  <sheetViews>
    <sheetView showGridLines="0" zoomScaleNormal="100" workbookViewId="0"/>
  </sheetViews>
  <sheetFormatPr defaultRowHeight="11.25"/>
  <cols>
    <col min="1" max="1" width="3.28515625" style="59" customWidth="1"/>
    <col min="2" max="2" width="8.7109375" style="59" customWidth="1"/>
    <col min="3" max="3" width="22.28515625" style="59" customWidth="1"/>
    <col min="4" max="4" width="4.28515625" style="59" customWidth="1"/>
    <col min="5" max="6" width="4.42578125" style="59" customWidth="1"/>
    <col min="7" max="7" width="4.5703125" style="59" customWidth="1"/>
    <col min="8" max="25" width="4.42578125" style="59" customWidth="1"/>
    <col min="26" max="33" width="9.140625" style="131"/>
    <col min="34" max="16384" width="9.140625" style="59"/>
  </cols>
  <sheetData>
    <row r="1" spans="1:27" ht="10.5" customHeight="1">
      <c r="AA1" s="131" t="s">
        <v>70</v>
      </c>
    </row>
    <row r="2" spans="1:27" ht="16.5" customHeight="1">
      <c r="B2" s="334" t="str">
        <f>"Код шаблона: " &amp; GetCode()</f>
        <v>Код шаблона: JKH.OPEN.INFO.QUARTER.WARM.570</v>
      </c>
      <c r="C2" s="334"/>
      <c r="D2" s="334"/>
      <c r="E2" s="334"/>
      <c r="F2" s="334"/>
      <c r="G2" s="334"/>
      <c r="V2" s="121"/>
    </row>
    <row r="3" spans="1:27" ht="18" customHeight="1">
      <c r="B3" s="335" t="str">
        <f>"Версия " &amp; GetVersion()</f>
        <v>Версия 1.0</v>
      </c>
      <c r="C3" s="335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V3" s="121"/>
      <c r="W3" s="121"/>
      <c r="X3" s="121"/>
      <c r="Y3" s="121"/>
    </row>
    <row r="4" spans="1:27" ht="6" customHeight="1"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121"/>
      <c r="Y4" s="121"/>
    </row>
    <row r="5" spans="1:27" ht="32.25" customHeight="1">
      <c r="B5" s="336" t="s">
        <v>229</v>
      </c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8"/>
    </row>
    <row r="6" spans="1:27" ht="9.75" customHeight="1">
      <c r="A6" s="121"/>
      <c r="B6" s="132"/>
      <c r="C6" s="133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25"/>
    </row>
    <row r="7" spans="1:27" ht="15" customHeight="1">
      <c r="A7" s="121"/>
      <c r="B7" s="135"/>
      <c r="C7" s="136"/>
      <c r="D7" s="137"/>
      <c r="E7" s="339" t="s">
        <v>199</v>
      </c>
      <c r="F7" s="339"/>
      <c r="G7" s="339"/>
      <c r="H7" s="339"/>
      <c r="I7" s="339"/>
      <c r="J7" s="339"/>
      <c r="K7" s="339"/>
      <c r="L7" s="339"/>
      <c r="M7" s="339"/>
      <c r="N7" s="339"/>
      <c r="O7" s="339"/>
      <c r="P7" s="339"/>
      <c r="Q7" s="339"/>
      <c r="R7" s="339"/>
      <c r="S7" s="339"/>
      <c r="T7" s="339"/>
      <c r="U7" s="339"/>
      <c r="V7" s="339"/>
      <c r="W7" s="339"/>
      <c r="X7" s="339"/>
      <c r="Y7" s="126"/>
    </row>
    <row r="8" spans="1:27" ht="15" customHeight="1">
      <c r="A8" s="121"/>
      <c r="B8" s="135"/>
      <c r="C8" s="136"/>
      <c r="D8" s="137"/>
      <c r="E8" s="339"/>
      <c r="F8" s="339"/>
      <c r="G8" s="339"/>
      <c r="H8" s="339"/>
      <c r="I8" s="339"/>
      <c r="J8" s="339"/>
      <c r="K8" s="339"/>
      <c r="L8" s="339"/>
      <c r="M8" s="339"/>
      <c r="N8" s="339"/>
      <c r="O8" s="339"/>
      <c r="P8" s="339"/>
      <c r="Q8" s="339"/>
      <c r="R8" s="339"/>
      <c r="S8" s="339"/>
      <c r="T8" s="339"/>
      <c r="U8" s="339"/>
      <c r="V8" s="339"/>
      <c r="W8" s="339"/>
      <c r="X8" s="339"/>
      <c r="Y8" s="126"/>
    </row>
    <row r="9" spans="1:27" ht="15" customHeight="1">
      <c r="A9" s="121"/>
      <c r="B9" s="135"/>
      <c r="C9" s="136"/>
      <c r="D9" s="137"/>
      <c r="E9" s="339"/>
      <c r="F9" s="339"/>
      <c r="G9" s="339"/>
      <c r="H9" s="339"/>
      <c r="I9" s="339"/>
      <c r="J9" s="339"/>
      <c r="K9" s="339"/>
      <c r="L9" s="339"/>
      <c r="M9" s="339"/>
      <c r="N9" s="339"/>
      <c r="O9" s="339"/>
      <c r="P9" s="339"/>
      <c r="Q9" s="339"/>
      <c r="R9" s="339"/>
      <c r="S9" s="339"/>
      <c r="T9" s="339"/>
      <c r="U9" s="339"/>
      <c r="V9" s="339"/>
      <c r="W9" s="339"/>
      <c r="X9" s="339"/>
      <c r="Y9" s="126"/>
    </row>
    <row r="10" spans="1:27" ht="10.5" customHeight="1">
      <c r="A10" s="121"/>
      <c r="B10" s="135"/>
      <c r="C10" s="136"/>
      <c r="D10" s="137"/>
      <c r="E10" s="339"/>
      <c r="F10" s="339"/>
      <c r="G10" s="339"/>
      <c r="H10" s="339"/>
      <c r="I10" s="339"/>
      <c r="J10" s="339"/>
      <c r="K10" s="339"/>
      <c r="L10" s="339"/>
      <c r="M10" s="339"/>
      <c r="N10" s="339"/>
      <c r="O10" s="339"/>
      <c r="P10" s="339"/>
      <c r="Q10" s="339"/>
      <c r="R10" s="339"/>
      <c r="S10" s="339"/>
      <c r="T10" s="339"/>
      <c r="U10" s="339"/>
      <c r="V10" s="339"/>
      <c r="W10" s="339"/>
      <c r="X10" s="339"/>
      <c r="Y10" s="126"/>
    </row>
    <row r="11" spans="1:27" ht="27" customHeight="1">
      <c r="A11" s="121"/>
      <c r="B11" s="135"/>
      <c r="C11" s="136"/>
      <c r="D11" s="137"/>
      <c r="E11" s="339"/>
      <c r="F11" s="339"/>
      <c r="G11" s="339"/>
      <c r="H11" s="339"/>
      <c r="I11" s="339"/>
      <c r="J11" s="339"/>
      <c r="K11" s="339"/>
      <c r="L11" s="339"/>
      <c r="M11" s="339"/>
      <c r="N11" s="339"/>
      <c r="O11" s="339"/>
      <c r="P11" s="339"/>
      <c r="Q11" s="339"/>
      <c r="R11" s="339"/>
      <c r="S11" s="339"/>
      <c r="T11" s="339"/>
      <c r="U11" s="339"/>
      <c r="V11" s="339"/>
      <c r="W11" s="339"/>
      <c r="X11" s="339"/>
      <c r="Y11" s="126"/>
    </row>
    <row r="12" spans="1:27" ht="12" customHeight="1">
      <c r="A12" s="121"/>
      <c r="B12" s="135"/>
      <c r="C12" s="136"/>
      <c r="D12" s="137"/>
      <c r="E12" s="339"/>
      <c r="F12" s="339"/>
      <c r="G12" s="339"/>
      <c r="H12" s="339"/>
      <c r="I12" s="339"/>
      <c r="J12" s="339"/>
      <c r="K12" s="339"/>
      <c r="L12" s="339"/>
      <c r="M12" s="339"/>
      <c r="N12" s="339"/>
      <c r="O12" s="339"/>
      <c r="P12" s="339"/>
      <c r="Q12" s="339"/>
      <c r="R12" s="339"/>
      <c r="S12" s="339"/>
      <c r="T12" s="339"/>
      <c r="U12" s="339"/>
      <c r="V12" s="339"/>
      <c r="W12" s="339"/>
      <c r="X12" s="339"/>
      <c r="Y12" s="126"/>
    </row>
    <row r="13" spans="1:27" ht="38.25" customHeight="1">
      <c r="A13" s="121"/>
      <c r="B13" s="135"/>
      <c r="C13" s="136"/>
      <c r="D13" s="137"/>
      <c r="E13" s="339"/>
      <c r="F13" s="339"/>
      <c r="G13" s="339"/>
      <c r="H13" s="339"/>
      <c r="I13" s="339"/>
      <c r="J13" s="339"/>
      <c r="K13" s="339"/>
      <c r="L13" s="339"/>
      <c r="M13" s="339"/>
      <c r="N13" s="339"/>
      <c r="O13" s="339"/>
      <c r="P13" s="339"/>
      <c r="Q13" s="339"/>
      <c r="R13" s="339"/>
      <c r="S13" s="339"/>
      <c r="T13" s="339"/>
      <c r="U13" s="339"/>
      <c r="V13" s="339"/>
      <c r="W13" s="339"/>
      <c r="X13" s="339"/>
      <c r="Y13" s="127"/>
    </row>
    <row r="14" spans="1:27" ht="15" customHeight="1">
      <c r="A14" s="121"/>
      <c r="B14" s="135"/>
      <c r="C14" s="136"/>
      <c r="D14" s="137"/>
      <c r="E14" s="339"/>
      <c r="F14" s="339"/>
      <c r="G14" s="339"/>
      <c r="H14" s="339"/>
      <c r="I14" s="339"/>
      <c r="J14" s="339"/>
      <c r="K14" s="339"/>
      <c r="L14" s="339"/>
      <c r="M14" s="339"/>
      <c r="N14" s="339"/>
      <c r="O14" s="339"/>
      <c r="P14" s="339"/>
      <c r="Q14" s="339"/>
      <c r="R14" s="339"/>
      <c r="S14" s="339"/>
      <c r="T14" s="339"/>
      <c r="U14" s="339"/>
      <c r="V14" s="339"/>
      <c r="W14" s="339"/>
      <c r="X14" s="339"/>
      <c r="Y14" s="126"/>
    </row>
    <row r="15" spans="1:27" ht="15">
      <c r="A15" s="121"/>
      <c r="B15" s="135"/>
      <c r="C15" s="136"/>
      <c r="D15" s="137"/>
      <c r="E15" s="339"/>
      <c r="F15" s="339"/>
      <c r="G15" s="339"/>
      <c r="H15" s="339"/>
      <c r="I15" s="339"/>
      <c r="J15" s="339"/>
      <c r="K15" s="339"/>
      <c r="L15" s="339"/>
      <c r="M15" s="339"/>
      <c r="N15" s="339"/>
      <c r="O15" s="339"/>
      <c r="P15" s="339"/>
      <c r="Q15" s="339"/>
      <c r="R15" s="339"/>
      <c r="S15" s="339"/>
      <c r="T15" s="339"/>
      <c r="U15" s="339"/>
      <c r="V15" s="339"/>
      <c r="W15" s="339"/>
      <c r="X15" s="339"/>
      <c r="Y15" s="126"/>
    </row>
    <row r="16" spans="1:27" ht="15">
      <c r="A16" s="121"/>
      <c r="B16" s="135"/>
      <c r="C16" s="136"/>
      <c r="D16" s="137"/>
      <c r="E16" s="339"/>
      <c r="F16" s="339"/>
      <c r="G16" s="339"/>
      <c r="H16" s="339"/>
      <c r="I16" s="339"/>
      <c r="J16" s="339"/>
      <c r="K16" s="339"/>
      <c r="L16" s="339"/>
      <c r="M16" s="339"/>
      <c r="N16" s="339"/>
      <c r="O16" s="339"/>
      <c r="P16" s="339"/>
      <c r="Q16" s="339"/>
      <c r="R16" s="339"/>
      <c r="S16" s="339"/>
      <c r="T16" s="339"/>
      <c r="U16" s="339"/>
      <c r="V16" s="339"/>
      <c r="W16" s="339"/>
      <c r="X16" s="339"/>
      <c r="Y16" s="126"/>
    </row>
    <row r="17" spans="1:25" ht="15" customHeight="1">
      <c r="A17" s="121"/>
      <c r="B17" s="135"/>
      <c r="C17" s="136"/>
      <c r="D17" s="137"/>
      <c r="E17" s="339"/>
      <c r="F17" s="339"/>
      <c r="G17" s="339"/>
      <c r="H17" s="339"/>
      <c r="I17" s="339"/>
      <c r="J17" s="339"/>
      <c r="K17" s="339"/>
      <c r="L17" s="339"/>
      <c r="M17" s="339"/>
      <c r="N17" s="339"/>
      <c r="O17" s="339"/>
      <c r="P17" s="339"/>
      <c r="Q17" s="339"/>
      <c r="R17" s="339"/>
      <c r="S17" s="339"/>
      <c r="T17" s="339"/>
      <c r="U17" s="339"/>
      <c r="V17" s="339"/>
      <c r="W17" s="339"/>
      <c r="X17" s="339"/>
      <c r="Y17" s="126"/>
    </row>
    <row r="18" spans="1:25" ht="15">
      <c r="A18" s="121"/>
      <c r="B18" s="135"/>
      <c r="C18" s="136"/>
      <c r="D18" s="137"/>
      <c r="E18" s="339"/>
      <c r="F18" s="339"/>
      <c r="G18" s="339"/>
      <c r="H18" s="339"/>
      <c r="I18" s="339"/>
      <c r="J18" s="339"/>
      <c r="K18" s="339"/>
      <c r="L18" s="339"/>
      <c r="M18" s="339"/>
      <c r="N18" s="339"/>
      <c r="O18" s="339"/>
      <c r="P18" s="339"/>
      <c r="Q18" s="339"/>
      <c r="R18" s="339"/>
      <c r="S18" s="339"/>
      <c r="T18" s="339"/>
      <c r="U18" s="339"/>
      <c r="V18" s="339"/>
      <c r="W18" s="339"/>
      <c r="X18" s="339"/>
      <c r="Y18" s="126"/>
    </row>
    <row r="19" spans="1:25" ht="23.45" customHeight="1">
      <c r="A19" s="121"/>
      <c r="B19" s="135"/>
      <c r="C19" s="136"/>
      <c r="D19" s="138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  <c r="U19" s="339"/>
      <c r="V19" s="339"/>
      <c r="W19" s="339"/>
      <c r="X19" s="339"/>
      <c r="Y19" s="126"/>
    </row>
    <row r="20" spans="1:25" ht="15" hidden="1">
      <c r="A20" s="121"/>
      <c r="B20" s="135"/>
      <c r="C20" s="136"/>
      <c r="D20" s="138"/>
      <c r="E20" s="139"/>
      <c r="F20" s="139"/>
      <c r="G20" s="139"/>
      <c r="H20" s="139"/>
      <c r="I20" s="139"/>
      <c r="J20" s="139"/>
      <c r="K20" s="139"/>
      <c r="L20" s="139"/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39"/>
      <c r="X20" s="139"/>
      <c r="Y20" s="126"/>
    </row>
    <row r="21" spans="1:25" ht="14.25" hidden="1" customHeight="1">
      <c r="A21" s="121"/>
      <c r="B21" s="135"/>
      <c r="C21" s="136"/>
      <c r="D21" s="140"/>
      <c r="E21" s="147" t="s">
        <v>68</v>
      </c>
      <c r="F21" s="332" t="s">
        <v>80</v>
      </c>
      <c r="G21" s="333"/>
      <c r="H21" s="333"/>
      <c r="I21" s="333"/>
      <c r="J21" s="333"/>
      <c r="K21" s="333"/>
      <c r="L21" s="333"/>
      <c r="M21" s="333"/>
      <c r="N21" s="137"/>
      <c r="O21" s="149" t="s">
        <v>68</v>
      </c>
      <c r="P21" s="324" t="s">
        <v>69</v>
      </c>
      <c r="Q21" s="325"/>
      <c r="R21" s="325"/>
      <c r="S21" s="325"/>
      <c r="T21" s="325"/>
      <c r="U21" s="325"/>
      <c r="V21" s="325"/>
      <c r="W21" s="325"/>
      <c r="X21" s="325"/>
      <c r="Y21" s="126"/>
    </row>
    <row r="22" spans="1:25" ht="14.25" hidden="1" customHeight="1">
      <c r="A22" s="121"/>
      <c r="B22" s="135"/>
      <c r="C22" s="136"/>
      <c r="D22" s="140"/>
      <c r="E22" s="148" t="s">
        <v>68</v>
      </c>
      <c r="F22" s="332" t="s">
        <v>71</v>
      </c>
      <c r="G22" s="333"/>
      <c r="H22" s="333"/>
      <c r="I22" s="333"/>
      <c r="J22" s="333"/>
      <c r="K22" s="333"/>
      <c r="L22" s="333"/>
      <c r="M22" s="333"/>
      <c r="N22" s="137"/>
      <c r="O22" s="150" t="s">
        <v>68</v>
      </c>
      <c r="P22" s="324" t="s">
        <v>81</v>
      </c>
      <c r="Q22" s="325"/>
      <c r="R22" s="325"/>
      <c r="S22" s="325"/>
      <c r="T22" s="325"/>
      <c r="U22" s="325"/>
      <c r="V22" s="325"/>
      <c r="W22" s="325"/>
      <c r="X22" s="325"/>
      <c r="Y22" s="126"/>
    </row>
    <row r="23" spans="1:25" ht="27" hidden="1" customHeight="1">
      <c r="A23" s="121"/>
      <c r="B23" s="135"/>
      <c r="C23" s="136"/>
      <c r="D23" s="140"/>
      <c r="E23" s="137"/>
      <c r="F23" s="137"/>
      <c r="G23" s="137"/>
      <c r="H23" s="137"/>
      <c r="I23" s="137"/>
      <c r="J23" s="137"/>
      <c r="K23" s="137"/>
      <c r="L23" s="137"/>
      <c r="M23" s="137"/>
      <c r="N23" s="137"/>
      <c r="O23" s="137"/>
      <c r="P23" s="331" t="s">
        <v>79</v>
      </c>
      <c r="Q23" s="331"/>
      <c r="R23" s="331"/>
      <c r="S23" s="331"/>
      <c r="T23" s="331"/>
      <c r="U23" s="331"/>
      <c r="V23" s="331"/>
      <c r="W23" s="331"/>
      <c r="X23" s="137"/>
      <c r="Y23" s="126"/>
    </row>
    <row r="24" spans="1:25" ht="15" hidden="1" customHeight="1">
      <c r="A24" s="121"/>
      <c r="B24" s="135"/>
      <c r="C24" s="136"/>
      <c r="D24" s="140"/>
      <c r="E24" s="137"/>
      <c r="F24" s="137"/>
      <c r="G24" s="137"/>
      <c r="H24" s="137"/>
      <c r="I24" s="137"/>
      <c r="J24" s="137"/>
      <c r="K24" s="137"/>
      <c r="L24" s="137"/>
      <c r="M24" s="137"/>
      <c r="N24" s="137"/>
      <c r="O24" s="137"/>
      <c r="P24" s="137"/>
      <c r="Q24" s="137"/>
      <c r="R24" s="137"/>
      <c r="S24" s="137"/>
      <c r="T24" s="137"/>
      <c r="U24" s="137"/>
      <c r="V24" s="137"/>
      <c r="W24" s="137"/>
      <c r="X24" s="137"/>
      <c r="Y24" s="126"/>
    </row>
    <row r="25" spans="1:25" ht="15" hidden="1" customHeight="1">
      <c r="A25" s="121"/>
      <c r="B25" s="135"/>
      <c r="C25" s="136"/>
      <c r="D25" s="140"/>
      <c r="E25" s="137"/>
      <c r="F25" s="137"/>
      <c r="G25" s="137"/>
      <c r="H25" s="137"/>
      <c r="I25" s="137"/>
      <c r="J25" s="137"/>
      <c r="K25" s="137"/>
      <c r="L25" s="137"/>
      <c r="M25" s="137"/>
      <c r="N25" s="137"/>
      <c r="O25" s="137"/>
      <c r="P25" s="137"/>
      <c r="Q25" s="137"/>
      <c r="R25" s="137"/>
      <c r="S25" s="137"/>
      <c r="T25" s="137"/>
      <c r="U25" s="137"/>
      <c r="V25" s="137"/>
      <c r="W25" s="137"/>
      <c r="X25" s="137"/>
      <c r="Y25" s="126"/>
    </row>
    <row r="26" spans="1:25" ht="15" hidden="1" customHeight="1">
      <c r="A26" s="121"/>
      <c r="B26" s="135"/>
      <c r="C26" s="136"/>
      <c r="D26" s="140"/>
      <c r="E26" s="137"/>
      <c r="F26" s="137"/>
      <c r="G26" s="137"/>
      <c r="H26" s="137"/>
      <c r="I26" s="137"/>
      <c r="J26" s="137"/>
      <c r="K26" s="137"/>
      <c r="L26" s="137"/>
      <c r="M26" s="137"/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7"/>
      <c r="Y26" s="126"/>
    </row>
    <row r="27" spans="1:25" ht="15" hidden="1" customHeight="1">
      <c r="A27" s="121"/>
      <c r="B27" s="135"/>
      <c r="C27" s="136"/>
      <c r="D27" s="140"/>
      <c r="E27" s="137"/>
      <c r="F27" s="137"/>
      <c r="G27" s="137"/>
      <c r="H27" s="137"/>
      <c r="I27" s="137"/>
      <c r="J27" s="137"/>
      <c r="K27" s="137"/>
      <c r="L27" s="137"/>
      <c r="M27" s="137"/>
      <c r="N27" s="137"/>
      <c r="O27" s="137"/>
      <c r="P27" s="137"/>
      <c r="Q27" s="137"/>
      <c r="R27" s="137"/>
      <c r="S27" s="137"/>
      <c r="T27" s="137"/>
      <c r="U27" s="137"/>
      <c r="V27" s="137"/>
      <c r="W27" s="137"/>
      <c r="X27" s="137"/>
      <c r="Y27" s="126"/>
    </row>
    <row r="28" spans="1:25" ht="15" hidden="1" customHeight="1">
      <c r="A28" s="121"/>
      <c r="B28" s="135"/>
      <c r="C28" s="136"/>
      <c r="D28" s="140"/>
      <c r="E28" s="137"/>
      <c r="F28" s="137"/>
      <c r="G28" s="137"/>
      <c r="H28" s="137"/>
      <c r="I28" s="137"/>
      <c r="J28" s="137"/>
      <c r="K28" s="137"/>
      <c r="L28" s="137"/>
      <c r="M28" s="137"/>
      <c r="N28" s="137"/>
      <c r="O28" s="137"/>
      <c r="P28" s="137"/>
      <c r="Q28" s="137"/>
      <c r="R28" s="137"/>
      <c r="S28" s="137"/>
      <c r="T28" s="137"/>
      <c r="U28" s="137"/>
      <c r="V28" s="137"/>
      <c r="W28" s="137"/>
      <c r="X28" s="137"/>
      <c r="Y28" s="126"/>
    </row>
    <row r="29" spans="1:25" ht="15" hidden="1" customHeight="1">
      <c r="A29" s="121"/>
      <c r="B29" s="135"/>
      <c r="C29" s="136"/>
      <c r="D29" s="140"/>
      <c r="E29" s="137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P29" s="137"/>
      <c r="Q29" s="137"/>
      <c r="R29" s="137"/>
      <c r="S29" s="137"/>
      <c r="T29" s="137"/>
      <c r="U29" s="137"/>
      <c r="V29" s="137"/>
      <c r="W29" s="137"/>
      <c r="X29" s="137"/>
      <c r="Y29" s="126"/>
    </row>
    <row r="30" spans="1:25" ht="15" hidden="1" customHeight="1">
      <c r="A30" s="121"/>
      <c r="B30" s="135"/>
      <c r="C30" s="136"/>
      <c r="D30" s="140"/>
      <c r="E30" s="137"/>
      <c r="F30" s="137"/>
      <c r="G30" s="137"/>
      <c r="H30" s="137"/>
      <c r="I30" s="137"/>
      <c r="J30" s="137"/>
      <c r="K30" s="137"/>
      <c r="L30" s="137"/>
      <c r="M30" s="137"/>
      <c r="N30" s="137"/>
      <c r="O30" s="137"/>
      <c r="P30" s="137"/>
      <c r="Q30" s="137"/>
      <c r="R30" s="137"/>
      <c r="S30" s="137"/>
      <c r="T30" s="137"/>
      <c r="U30" s="137"/>
      <c r="V30" s="137"/>
      <c r="W30" s="137"/>
      <c r="X30" s="137"/>
      <c r="Y30" s="126"/>
    </row>
    <row r="31" spans="1:25" ht="15" hidden="1" customHeight="1">
      <c r="A31" s="121"/>
      <c r="B31" s="135"/>
      <c r="C31" s="136"/>
      <c r="D31" s="140"/>
      <c r="E31" s="137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137"/>
      <c r="W31" s="137"/>
      <c r="X31" s="137"/>
      <c r="Y31" s="126"/>
    </row>
    <row r="32" spans="1:25" ht="15" hidden="1" customHeight="1">
      <c r="A32" s="121"/>
      <c r="B32" s="135"/>
      <c r="C32" s="136"/>
      <c r="D32" s="140"/>
      <c r="E32" s="137"/>
      <c r="F32" s="137"/>
      <c r="G32" s="137"/>
      <c r="H32" s="137"/>
      <c r="I32" s="137"/>
      <c r="J32" s="137"/>
      <c r="K32" s="137"/>
      <c r="L32" s="137"/>
      <c r="M32" s="137"/>
      <c r="N32" s="137"/>
      <c r="O32" s="137"/>
      <c r="P32" s="137"/>
      <c r="Q32" s="137"/>
      <c r="R32" s="137"/>
      <c r="S32" s="137"/>
      <c r="T32" s="137"/>
      <c r="U32" s="137"/>
      <c r="V32" s="137"/>
      <c r="W32" s="137"/>
      <c r="X32" s="137"/>
      <c r="Y32" s="126"/>
    </row>
    <row r="33" spans="1:25" ht="15" hidden="1" customHeight="1">
      <c r="A33" s="121"/>
      <c r="B33" s="135"/>
      <c r="C33" s="136"/>
      <c r="D33" s="138"/>
      <c r="E33" s="139"/>
      <c r="F33" s="139"/>
      <c r="G33" s="139"/>
      <c r="H33" s="139"/>
      <c r="I33" s="139"/>
      <c r="J33" s="139"/>
      <c r="K33" s="139"/>
      <c r="L33" s="139"/>
      <c r="M33" s="139"/>
      <c r="N33" s="139"/>
      <c r="O33" s="139"/>
      <c r="P33" s="139"/>
      <c r="Q33" s="139"/>
      <c r="R33" s="139"/>
      <c r="S33" s="139"/>
      <c r="T33" s="139"/>
      <c r="U33" s="139"/>
      <c r="V33" s="139"/>
      <c r="W33" s="139"/>
      <c r="X33" s="139"/>
      <c r="Y33" s="126"/>
    </row>
    <row r="34" spans="1:25" ht="11.1" hidden="1" customHeight="1">
      <c r="A34" s="121"/>
      <c r="B34" s="135"/>
      <c r="C34" s="136"/>
      <c r="D34" s="138"/>
      <c r="E34" s="139"/>
      <c r="F34" s="139"/>
      <c r="G34" s="139"/>
      <c r="H34" s="139"/>
      <c r="I34" s="139"/>
      <c r="J34" s="139"/>
      <c r="K34" s="139"/>
      <c r="L34" s="139"/>
      <c r="M34" s="139"/>
      <c r="N34" s="139"/>
      <c r="O34" s="139"/>
      <c r="P34" s="139"/>
      <c r="Q34" s="139"/>
      <c r="R34" s="139"/>
      <c r="S34" s="139"/>
      <c r="T34" s="139"/>
      <c r="U34" s="139"/>
      <c r="V34" s="139"/>
      <c r="W34" s="139"/>
      <c r="X34" s="139"/>
      <c r="Y34" s="126"/>
    </row>
    <row r="35" spans="1:25" ht="24" hidden="1" customHeight="1">
      <c r="A35" s="121"/>
      <c r="B35" s="135"/>
      <c r="C35" s="136"/>
      <c r="D35" s="140"/>
      <c r="E35" s="326" t="s">
        <v>200</v>
      </c>
      <c r="F35" s="326"/>
      <c r="G35" s="326"/>
      <c r="H35" s="326"/>
      <c r="I35" s="326"/>
      <c r="J35" s="326"/>
      <c r="K35" s="326"/>
      <c r="L35" s="326"/>
      <c r="M35" s="326"/>
      <c r="N35" s="326"/>
      <c r="O35" s="326"/>
      <c r="P35" s="326"/>
      <c r="Q35" s="326"/>
      <c r="R35" s="326"/>
      <c r="S35" s="326"/>
      <c r="T35" s="326"/>
      <c r="U35" s="326"/>
      <c r="V35" s="326"/>
      <c r="W35" s="326"/>
      <c r="X35" s="326"/>
      <c r="Y35" s="126"/>
    </row>
    <row r="36" spans="1:25" ht="38.25" hidden="1" customHeight="1">
      <c r="A36" s="121"/>
      <c r="B36" s="135"/>
      <c r="C36" s="136"/>
      <c r="D36" s="140"/>
      <c r="E36" s="326"/>
      <c r="F36" s="326"/>
      <c r="G36" s="326"/>
      <c r="H36" s="326"/>
      <c r="I36" s="326"/>
      <c r="J36" s="326"/>
      <c r="K36" s="326"/>
      <c r="L36" s="326"/>
      <c r="M36" s="326"/>
      <c r="N36" s="326"/>
      <c r="O36" s="326"/>
      <c r="P36" s="326"/>
      <c r="Q36" s="326"/>
      <c r="R36" s="326"/>
      <c r="S36" s="326"/>
      <c r="T36" s="326"/>
      <c r="U36" s="326"/>
      <c r="V36" s="326"/>
      <c r="W36" s="326"/>
      <c r="X36" s="326"/>
      <c r="Y36" s="126"/>
    </row>
    <row r="37" spans="1:25" ht="9.75" hidden="1" customHeight="1">
      <c r="A37" s="121"/>
      <c r="B37" s="135"/>
      <c r="C37" s="136"/>
      <c r="D37" s="140"/>
      <c r="E37" s="326"/>
      <c r="F37" s="326"/>
      <c r="G37" s="326"/>
      <c r="H37" s="326"/>
      <c r="I37" s="326"/>
      <c r="J37" s="326"/>
      <c r="K37" s="326"/>
      <c r="L37" s="326"/>
      <c r="M37" s="326"/>
      <c r="N37" s="326"/>
      <c r="O37" s="326"/>
      <c r="P37" s="326"/>
      <c r="Q37" s="326"/>
      <c r="R37" s="326"/>
      <c r="S37" s="326"/>
      <c r="T37" s="326"/>
      <c r="U37" s="326"/>
      <c r="V37" s="326"/>
      <c r="W37" s="326"/>
      <c r="X37" s="326"/>
      <c r="Y37" s="126"/>
    </row>
    <row r="38" spans="1:25" ht="51" hidden="1" customHeight="1">
      <c r="A38" s="121"/>
      <c r="B38" s="135"/>
      <c r="C38" s="136"/>
      <c r="D38" s="140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26"/>
      <c r="R38" s="326"/>
      <c r="S38" s="326"/>
      <c r="T38" s="326"/>
      <c r="U38" s="326"/>
      <c r="V38" s="326"/>
      <c r="W38" s="326"/>
      <c r="X38" s="326"/>
      <c r="Y38" s="126"/>
    </row>
    <row r="39" spans="1:25" ht="15" hidden="1" customHeight="1">
      <c r="A39" s="121"/>
      <c r="B39" s="135"/>
      <c r="C39" s="136"/>
      <c r="D39" s="140"/>
      <c r="E39" s="326"/>
      <c r="F39" s="326"/>
      <c r="G39" s="326"/>
      <c r="H39" s="326"/>
      <c r="I39" s="326"/>
      <c r="J39" s="326"/>
      <c r="K39" s="326"/>
      <c r="L39" s="326"/>
      <c r="M39" s="326"/>
      <c r="N39" s="326"/>
      <c r="O39" s="326"/>
      <c r="P39" s="326"/>
      <c r="Q39" s="326"/>
      <c r="R39" s="326"/>
      <c r="S39" s="326"/>
      <c r="T39" s="326"/>
      <c r="U39" s="326"/>
      <c r="V39" s="326"/>
      <c r="W39" s="326"/>
      <c r="X39" s="326"/>
      <c r="Y39" s="126"/>
    </row>
    <row r="40" spans="1:25" ht="12" hidden="1" customHeight="1">
      <c r="A40" s="121"/>
      <c r="B40" s="135"/>
      <c r="C40" s="136"/>
      <c r="D40" s="140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7"/>
      <c r="T40" s="327"/>
      <c r="U40" s="327"/>
      <c r="V40" s="327"/>
      <c r="W40" s="327"/>
      <c r="X40" s="327"/>
      <c r="Y40" s="126"/>
    </row>
    <row r="41" spans="1:25" ht="15.95" hidden="1" customHeight="1">
      <c r="A41" s="121"/>
      <c r="B41" s="135"/>
      <c r="C41" s="136"/>
      <c r="D41" s="140"/>
      <c r="E41" s="328"/>
      <c r="F41" s="328"/>
      <c r="G41" s="328"/>
      <c r="H41" s="328"/>
      <c r="I41" s="328"/>
      <c r="J41" s="328"/>
      <c r="K41" s="328"/>
      <c r="L41" s="328"/>
      <c r="M41" s="328"/>
      <c r="N41" s="328"/>
      <c r="O41" s="328"/>
      <c r="P41" s="328"/>
      <c r="Q41" s="328"/>
      <c r="R41" s="328"/>
      <c r="S41" s="328"/>
      <c r="T41" s="328"/>
      <c r="U41" s="328"/>
      <c r="V41" s="328"/>
      <c r="W41" s="328"/>
      <c r="X41" s="328"/>
      <c r="Y41" s="126"/>
    </row>
    <row r="42" spans="1:25" ht="15.95" hidden="1" customHeight="1">
      <c r="A42" s="121"/>
      <c r="B42" s="135"/>
      <c r="C42" s="136"/>
      <c r="D42" s="140"/>
      <c r="E42" s="328"/>
      <c r="F42" s="328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126"/>
    </row>
    <row r="43" spans="1:25" ht="15.95" hidden="1" customHeight="1">
      <c r="A43" s="121"/>
      <c r="B43" s="135"/>
      <c r="C43" s="136"/>
      <c r="D43" s="140"/>
      <c r="E43" s="328"/>
      <c r="F43" s="328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126"/>
    </row>
    <row r="44" spans="1:25" ht="15.95" hidden="1" customHeight="1">
      <c r="A44" s="121"/>
      <c r="B44" s="135"/>
      <c r="C44" s="136"/>
      <c r="D44" s="138"/>
      <c r="E44" s="328"/>
      <c r="F44" s="328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126"/>
    </row>
    <row r="45" spans="1:25" ht="18" hidden="1" customHeight="1">
      <c r="A45" s="121"/>
      <c r="B45" s="135"/>
      <c r="C45" s="136"/>
      <c r="D45" s="138"/>
      <c r="E45" s="328"/>
      <c r="F45" s="328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126"/>
    </row>
    <row r="46" spans="1:25" ht="24" hidden="1" customHeight="1">
      <c r="A46" s="121"/>
      <c r="B46" s="135"/>
      <c r="C46" s="136"/>
      <c r="D46" s="140"/>
      <c r="E46" s="326" t="s">
        <v>67</v>
      </c>
      <c r="F46" s="326"/>
      <c r="G46" s="326"/>
      <c r="H46" s="326"/>
      <c r="I46" s="326"/>
      <c r="J46" s="326"/>
      <c r="K46" s="326"/>
      <c r="L46" s="326"/>
      <c r="M46" s="326"/>
      <c r="N46" s="326"/>
      <c r="O46" s="326"/>
      <c r="P46" s="326"/>
      <c r="Q46" s="326"/>
      <c r="R46" s="326"/>
      <c r="S46" s="326"/>
      <c r="T46" s="326"/>
      <c r="U46" s="326"/>
      <c r="V46" s="326"/>
      <c r="W46" s="326"/>
      <c r="X46" s="326"/>
      <c r="Y46" s="126"/>
    </row>
    <row r="47" spans="1:25" ht="37.5" hidden="1" customHeight="1">
      <c r="A47" s="121"/>
      <c r="B47" s="135"/>
      <c r="C47" s="136"/>
      <c r="D47" s="140"/>
      <c r="E47" s="326"/>
      <c r="F47" s="326"/>
      <c r="G47" s="326"/>
      <c r="H47" s="326"/>
      <c r="I47" s="326"/>
      <c r="J47" s="326"/>
      <c r="K47" s="326"/>
      <c r="L47" s="326"/>
      <c r="M47" s="326"/>
      <c r="N47" s="326"/>
      <c r="O47" s="326"/>
      <c r="P47" s="326"/>
      <c r="Q47" s="326"/>
      <c r="R47" s="326"/>
      <c r="S47" s="326"/>
      <c r="T47" s="326"/>
      <c r="U47" s="326"/>
      <c r="V47" s="326"/>
      <c r="W47" s="326"/>
      <c r="X47" s="326"/>
      <c r="Y47" s="126"/>
    </row>
    <row r="48" spans="1:25" ht="24" hidden="1" customHeight="1">
      <c r="A48" s="121"/>
      <c r="B48" s="135"/>
      <c r="C48" s="136"/>
      <c r="D48" s="140"/>
      <c r="E48" s="326"/>
      <c r="F48" s="326"/>
      <c r="G48" s="326"/>
      <c r="H48" s="326"/>
      <c r="I48" s="326"/>
      <c r="J48" s="326"/>
      <c r="K48" s="326"/>
      <c r="L48" s="326"/>
      <c r="M48" s="326"/>
      <c r="N48" s="326"/>
      <c r="O48" s="326"/>
      <c r="P48" s="326"/>
      <c r="Q48" s="326"/>
      <c r="R48" s="326"/>
      <c r="S48" s="326"/>
      <c r="T48" s="326"/>
      <c r="U48" s="326"/>
      <c r="V48" s="326"/>
      <c r="W48" s="326"/>
      <c r="X48" s="326"/>
      <c r="Y48" s="126"/>
    </row>
    <row r="49" spans="1:25" ht="51" hidden="1" customHeight="1">
      <c r="A49" s="121"/>
      <c r="B49" s="135"/>
      <c r="C49" s="136"/>
      <c r="D49" s="140"/>
      <c r="E49" s="326"/>
      <c r="F49" s="326"/>
      <c r="G49" s="326"/>
      <c r="H49" s="326"/>
      <c r="I49" s="326"/>
      <c r="J49" s="326"/>
      <c r="K49" s="326"/>
      <c r="L49" s="326"/>
      <c r="M49" s="326"/>
      <c r="N49" s="326"/>
      <c r="O49" s="326"/>
      <c r="P49" s="326"/>
      <c r="Q49" s="326"/>
      <c r="R49" s="326"/>
      <c r="S49" s="326"/>
      <c r="T49" s="326"/>
      <c r="U49" s="326"/>
      <c r="V49" s="326"/>
      <c r="W49" s="326"/>
      <c r="X49" s="326"/>
      <c r="Y49" s="126"/>
    </row>
    <row r="50" spans="1:25" ht="12" hidden="1" customHeight="1">
      <c r="A50" s="121"/>
      <c r="B50" s="135"/>
      <c r="C50" s="136"/>
      <c r="D50" s="140"/>
      <c r="E50" s="326"/>
      <c r="F50" s="326"/>
      <c r="G50" s="326"/>
      <c r="H50" s="326"/>
      <c r="I50" s="326"/>
      <c r="J50" s="326"/>
      <c r="K50" s="326"/>
      <c r="L50" s="326"/>
      <c r="M50" s="326"/>
      <c r="N50" s="326"/>
      <c r="O50" s="326"/>
      <c r="P50" s="326"/>
      <c r="Q50" s="326"/>
      <c r="R50" s="326"/>
      <c r="S50" s="326"/>
      <c r="T50" s="326"/>
      <c r="U50" s="326"/>
      <c r="V50" s="326"/>
      <c r="W50" s="326"/>
      <c r="X50" s="326"/>
      <c r="Y50" s="126"/>
    </row>
    <row r="51" spans="1:25" ht="12" hidden="1" customHeight="1">
      <c r="A51" s="121"/>
      <c r="B51" s="135"/>
      <c r="C51" s="136"/>
      <c r="D51" s="140"/>
      <c r="E51" s="326"/>
      <c r="F51" s="326"/>
      <c r="G51" s="326"/>
      <c r="H51" s="326"/>
      <c r="I51" s="326"/>
      <c r="J51" s="326"/>
      <c r="K51" s="326"/>
      <c r="L51" s="326"/>
      <c r="M51" s="326"/>
      <c r="N51" s="326"/>
      <c r="O51" s="326"/>
      <c r="P51" s="326"/>
      <c r="Q51" s="326"/>
      <c r="R51" s="326"/>
      <c r="S51" s="326"/>
      <c r="T51" s="326"/>
      <c r="U51" s="326"/>
      <c r="V51" s="326"/>
      <c r="W51" s="326"/>
      <c r="X51" s="326"/>
      <c r="Y51" s="126"/>
    </row>
    <row r="52" spans="1:25" ht="12" hidden="1" customHeight="1">
      <c r="A52" s="121"/>
      <c r="B52" s="135"/>
      <c r="C52" s="136"/>
      <c r="D52" s="140"/>
      <c r="E52" s="326"/>
      <c r="F52" s="326"/>
      <c r="G52" s="326"/>
      <c r="H52" s="326"/>
      <c r="I52" s="326"/>
      <c r="J52" s="326"/>
      <c r="K52" s="326"/>
      <c r="L52" s="326"/>
      <c r="M52" s="326"/>
      <c r="N52" s="326"/>
      <c r="O52" s="326"/>
      <c r="P52" s="326"/>
      <c r="Q52" s="326"/>
      <c r="R52" s="326"/>
      <c r="S52" s="326"/>
      <c r="T52" s="326"/>
      <c r="U52" s="326"/>
      <c r="V52" s="326"/>
      <c r="W52" s="326"/>
      <c r="X52" s="326"/>
      <c r="Y52" s="126"/>
    </row>
    <row r="53" spans="1:25" ht="12" hidden="1" customHeight="1">
      <c r="A53" s="121"/>
      <c r="B53" s="135"/>
      <c r="C53" s="136"/>
      <c r="D53" s="140"/>
      <c r="E53" s="326"/>
      <c r="F53" s="326"/>
      <c r="G53" s="326"/>
      <c r="H53" s="326"/>
      <c r="I53" s="326"/>
      <c r="J53" s="326"/>
      <c r="K53" s="326"/>
      <c r="L53" s="326"/>
      <c r="M53" s="326"/>
      <c r="N53" s="326"/>
      <c r="O53" s="326"/>
      <c r="P53" s="326"/>
      <c r="Q53" s="326"/>
      <c r="R53" s="326"/>
      <c r="S53" s="326"/>
      <c r="T53" s="326"/>
      <c r="U53" s="326"/>
      <c r="V53" s="326"/>
      <c r="W53" s="326"/>
      <c r="X53" s="326"/>
      <c r="Y53" s="126"/>
    </row>
    <row r="54" spans="1:25" ht="12" hidden="1" customHeight="1">
      <c r="A54" s="121"/>
      <c r="B54" s="135"/>
      <c r="C54" s="136"/>
      <c r="D54" s="140"/>
      <c r="E54" s="326"/>
      <c r="F54" s="326"/>
      <c r="G54" s="326"/>
      <c r="H54" s="326"/>
      <c r="I54" s="326"/>
      <c r="J54" s="326"/>
      <c r="K54" s="326"/>
      <c r="L54" s="326"/>
      <c r="M54" s="326"/>
      <c r="N54" s="326"/>
      <c r="O54" s="326"/>
      <c r="P54" s="326"/>
      <c r="Q54" s="326"/>
      <c r="R54" s="326"/>
      <c r="S54" s="326"/>
      <c r="T54" s="326"/>
      <c r="U54" s="326"/>
      <c r="V54" s="326"/>
      <c r="W54" s="326"/>
      <c r="X54" s="326"/>
      <c r="Y54" s="126"/>
    </row>
    <row r="55" spans="1:25" ht="12" hidden="1" customHeight="1">
      <c r="A55" s="121"/>
      <c r="B55" s="135"/>
      <c r="C55" s="136"/>
      <c r="D55" s="140"/>
      <c r="E55" s="326"/>
      <c r="F55" s="326"/>
      <c r="G55" s="326"/>
      <c r="H55" s="326"/>
      <c r="I55" s="326"/>
      <c r="J55" s="326"/>
      <c r="K55" s="326"/>
      <c r="L55" s="326"/>
      <c r="M55" s="326"/>
      <c r="N55" s="326"/>
      <c r="O55" s="326"/>
      <c r="P55" s="326"/>
      <c r="Q55" s="326"/>
      <c r="R55" s="326"/>
      <c r="S55" s="326"/>
      <c r="T55" s="326"/>
      <c r="U55" s="326"/>
      <c r="V55" s="326"/>
      <c r="W55" s="326"/>
      <c r="X55" s="326"/>
      <c r="Y55" s="126"/>
    </row>
    <row r="56" spans="1:25" ht="12" hidden="1" customHeight="1">
      <c r="A56" s="121"/>
      <c r="B56" s="135"/>
      <c r="C56" s="136"/>
      <c r="D56" s="138"/>
      <c r="E56" s="326"/>
      <c r="F56" s="326"/>
      <c r="G56" s="326"/>
      <c r="H56" s="326"/>
      <c r="I56" s="326"/>
      <c r="J56" s="326"/>
      <c r="K56" s="326"/>
      <c r="L56" s="326"/>
      <c r="M56" s="326"/>
      <c r="N56" s="326"/>
      <c r="O56" s="326"/>
      <c r="P56" s="326"/>
      <c r="Q56" s="326"/>
      <c r="R56" s="326"/>
      <c r="S56" s="326"/>
      <c r="T56" s="326"/>
      <c r="U56" s="326"/>
      <c r="V56" s="326"/>
      <c r="W56" s="326"/>
      <c r="X56" s="326"/>
      <c r="Y56" s="126"/>
    </row>
    <row r="57" spans="1:25" ht="11.1" hidden="1" customHeight="1">
      <c r="A57" s="121"/>
      <c r="B57" s="135"/>
      <c r="C57" s="136"/>
      <c r="D57" s="138"/>
      <c r="E57" s="326"/>
      <c r="F57" s="326"/>
      <c r="G57" s="326"/>
      <c r="H57" s="326"/>
      <c r="I57" s="326"/>
      <c r="J57" s="326"/>
      <c r="K57" s="326"/>
      <c r="L57" s="326"/>
      <c r="M57" s="326"/>
      <c r="N57" s="326"/>
      <c r="O57" s="326"/>
      <c r="P57" s="326"/>
      <c r="Q57" s="326"/>
      <c r="R57" s="326"/>
      <c r="S57" s="326"/>
      <c r="T57" s="326"/>
      <c r="U57" s="326"/>
      <c r="V57" s="326"/>
      <c r="W57" s="326"/>
      <c r="X57" s="326"/>
      <c r="Y57" s="126"/>
    </row>
    <row r="58" spans="1:25" ht="15" hidden="1" customHeight="1">
      <c r="A58" s="121"/>
      <c r="B58" s="135"/>
      <c r="C58" s="136"/>
      <c r="D58" s="140"/>
      <c r="E58" s="323" t="s">
        <v>208</v>
      </c>
      <c r="F58" s="323"/>
      <c r="G58" s="323"/>
      <c r="H58" s="323"/>
      <c r="I58" s="323"/>
      <c r="J58" s="323"/>
      <c r="K58" s="323"/>
      <c r="L58" s="323"/>
      <c r="M58" s="323"/>
      <c r="N58" s="323"/>
      <c r="O58" s="323"/>
      <c r="P58" s="323"/>
      <c r="Q58" s="323"/>
      <c r="R58" s="323"/>
      <c r="S58" s="323"/>
      <c r="T58" s="323"/>
      <c r="U58" s="323"/>
      <c r="V58" s="323"/>
      <c r="W58" s="323"/>
      <c r="X58" s="323"/>
      <c r="Y58" s="126"/>
    </row>
    <row r="59" spans="1:25" ht="15" hidden="1" customHeight="1">
      <c r="A59" s="121"/>
      <c r="B59" s="135"/>
      <c r="C59" s="136"/>
      <c r="D59" s="140"/>
      <c r="E59" s="340"/>
      <c r="F59" s="340"/>
      <c r="G59" s="340"/>
      <c r="H59" s="318"/>
      <c r="I59" s="318"/>
      <c r="J59" s="318"/>
      <c r="K59" s="318"/>
      <c r="L59" s="318"/>
      <c r="M59" s="318"/>
      <c r="N59" s="318"/>
      <c r="O59" s="318"/>
      <c r="P59" s="318"/>
      <c r="Q59" s="318"/>
      <c r="R59" s="318"/>
      <c r="S59" s="318"/>
      <c r="T59" s="318"/>
      <c r="U59" s="318"/>
      <c r="V59" s="318"/>
      <c r="W59" s="318"/>
      <c r="X59" s="318"/>
      <c r="Y59" s="126"/>
    </row>
    <row r="60" spans="1:25" ht="15" hidden="1" customHeight="1">
      <c r="A60" s="121"/>
      <c r="B60" s="135"/>
      <c r="C60" s="136"/>
      <c r="D60" s="140"/>
      <c r="E60" s="319"/>
      <c r="F60" s="320"/>
      <c r="G60" s="32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126"/>
    </row>
    <row r="61" spans="1:25" ht="21" hidden="1" customHeight="1">
      <c r="A61" s="121"/>
      <c r="B61" s="135"/>
      <c r="C61" s="136"/>
      <c r="D61" s="140"/>
      <c r="E61" s="29"/>
      <c r="F61" s="27"/>
      <c r="G61" s="28"/>
      <c r="H61" s="313"/>
      <c r="I61" s="313"/>
      <c r="J61" s="313"/>
      <c r="K61" s="313"/>
      <c r="L61" s="313"/>
      <c r="M61" s="313"/>
      <c r="N61" s="313"/>
      <c r="O61" s="313"/>
      <c r="P61" s="313"/>
      <c r="Q61" s="313"/>
      <c r="R61" s="313"/>
      <c r="S61" s="313"/>
      <c r="T61" s="313"/>
      <c r="U61" s="313"/>
      <c r="V61" s="313"/>
      <c r="W61" s="313"/>
      <c r="X61" s="313"/>
      <c r="Y61" s="126"/>
    </row>
    <row r="62" spans="1:25" ht="21" hidden="1" customHeight="1">
      <c r="A62" s="121"/>
      <c r="B62" s="135"/>
      <c r="C62" s="136"/>
      <c r="D62" s="140"/>
      <c r="E62" s="137"/>
      <c r="F62" s="137"/>
      <c r="G62" s="137"/>
      <c r="H62" s="137"/>
      <c r="I62" s="137"/>
      <c r="J62" s="137"/>
      <c r="K62" s="137"/>
      <c r="L62" s="137"/>
      <c r="M62" s="137"/>
      <c r="N62" s="137"/>
      <c r="O62" s="137"/>
      <c r="P62" s="137"/>
      <c r="Q62" s="137"/>
      <c r="R62" s="137"/>
      <c r="S62" s="137"/>
      <c r="T62" s="137"/>
      <c r="U62" s="137"/>
      <c r="V62" s="137"/>
      <c r="W62" s="137"/>
      <c r="X62" s="137"/>
      <c r="Y62" s="126"/>
    </row>
    <row r="63" spans="1:25" ht="21" hidden="1" customHeight="1">
      <c r="A63" s="121"/>
      <c r="B63" s="135"/>
      <c r="C63" s="136"/>
      <c r="D63" s="140"/>
      <c r="E63" s="137"/>
      <c r="F63" s="137"/>
      <c r="G63" s="137"/>
      <c r="H63" s="137"/>
      <c r="I63" s="137"/>
      <c r="J63" s="137"/>
      <c r="K63" s="137"/>
      <c r="L63" s="137"/>
      <c r="M63" s="137"/>
      <c r="N63" s="137"/>
      <c r="O63" s="137"/>
      <c r="P63" s="137"/>
      <c r="Q63" s="137"/>
      <c r="R63" s="137"/>
      <c r="S63" s="137"/>
      <c r="T63" s="137"/>
      <c r="U63" s="137"/>
      <c r="V63" s="137"/>
      <c r="W63" s="137"/>
      <c r="X63" s="137"/>
      <c r="Y63" s="126"/>
    </row>
    <row r="64" spans="1:25" ht="21" hidden="1" customHeight="1">
      <c r="A64" s="121"/>
      <c r="B64" s="135"/>
      <c r="C64" s="136"/>
      <c r="D64" s="140"/>
      <c r="E64" s="137"/>
      <c r="F64" s="137"/>
      <c r="G64" s="137"/>
      <c r="H64" s="137"/>
      <c r="I64" s="137"/>
      <c r="J64" s="137"/>
      <c r="K64" s="137"/>
      <c r="L64" s="137"/>
      <c r="M64" s="137"/>
      <c r="N64" s="137"/>
      <c r="O64" s="137"/>
      <c r="P64" s="137"/>
      <c r="Q64" s="137"/>
      <c r="R64" s="137"/>
      <c r="S64" s="137"/>
      <c r="T64" s="137"/>
      <c r="U64" s="137"/>
      <c r="V64" s="137"/>
      <c r="W64" s="137"/>
      <c r="X64" s="137"/>
      <c r="Y64" s="126"/>
    </row>
    <row r="65" spans="1:25" ht="21" hidden="1" customHeight="1">
      <c r="A65" s="121"/>
      <c r="B65" s="135"/>
      <c r="C65" s="136"/>
      <c r="D65" s="140"/>
      <c r="E65" s="137"/>
      <c r="F65" s="137"/>
      <c r="G65" s="137"/>
      <c r="H65" s="137"/>
      <c r="I65" s="137"/>
      <c r="J65" s="137"/>
      <c r="K65" s="137"/>
      <c r="L65" s="137"/>
      <c r="M65" s="137"/>
      <c r="N65" s="137"/>
      <c r="O65" s="137"/>
      <c r="P65" s="137"/>
      <c r="Q65" s="137"/>
      <c r="R65" s="137"/>
      <c r="S65" s="137"/>
      <c r="T65" s="137"/>
      <c r="U65" s="137"/>
      <c r="V65" s="137"/>
      <c r="W65" s="137"/>
      <c r="X65" s="137"/>
      <c r="Y65" s="126"/>
    </row>
    <row r="66" spans="1:25" ht="21" hidden="1" customHeight="1">
      <c r="A66" s="121"/>
      <c r="B66" s="135"/>
      <c r="C66" s="136"/>
      <c r="D66" s="140"/>
      <c r="E66" s="137"/>
      <c r="F66" s="137"/>
      <c r="G66" s="137"/>
      <c r="H66" s="137"/>
      <c r="I66" s="137"/>
      <c r="J66" s="137"/>
      <c r="K66" s="137"/>
      <c r="L66" s="137"/>
      <c r="M66" s="137"/>
      <c r="N66" s="137"/>
      <c r="O66" s="137"/>
      <c r="P66" s="137"/>
      <c r="Q66" s="137"/>
      <c r="R66" s="137"/>
      <c r="S66" s="137"/>
      <c r="T66" s="137"/>
      <c r="U66" s="137"/>
      <c r="V66" s="137"/>
      <c r="W66" s="137"/>
      <c r="X66" s="137"/>
      <c r="Y66" s="126"/>
    </row>
    <row r="67" spans="1:25" ht="21" hidden="1" customHeight="1">
      <c r="A67" s="121"/>
      <c r="B67" s="135"/>
      <c r="C67" s="136"/>
      <c r="D67" s="140"/>
      <c r="E67" s="137"/>
      <c r="F67" s="137"/>
      <c r="G67" s="137"/>
      <c r="H67" s="137"/>
      <c r="I67" s="137"/>
      <c r="J67" s="137"/>
      <c r="K67" s="137"/>
      <c r="L67" s="137"/>
      <c r="M67" s="137"/>
      <c r="N67" s="137"/>
      <c r="O67" s="137"/>
      <c r="P67" s="137"/>
      <c r="Q67" s="137"/>
      <c r="R67" s="137"/>
      <c r="S67" s="137"/>
      <c r="T67" s="137"/>
      <c r="U67" s="137"/>
      <c r="V67" s="137"/>
      <c r="W67" s="137"/>
      <c r="X67" s="137"/>
      <c r="Y67" s="126"/>
    </row>
    <row r="68" spans="1:25" ht="21" hidden="1" customHeight="1">
      <c r="A68" s="121"/>
      <c r="B68" s="135"/>
      <c r="C68" s="136"/>
      <c r="D68" s="138"/>
      <c r="E68" s="139"/>
      <c r="F68" s="139"/>
      <c r="G68" s="139"/>
      <c r="H68" s="139"/>
      <c r="I68" s="139"/>
      <c r="J68" s="139"/>
      <c r="K68" s="139"/>
      <c r="L68" s="139"/>
      <c r="M68" s="139"/>
      <c r="N68" s="139"/>
      <c r="O68" s="139"/>
      <c r="P68" s="139"/>
      <c r="Q68" s="139"/>
      <c r="R68" s="139"/>
      <c r="S68" s="139"/>
      <c r="T68" s="139"/>
      <c r="U68" s="139"/>
      <c r="V68" s="139"/>
      <c r="W68" s="139"/>
      <c r="X68" s="139"/>
      <c r="Y68" s="126"/>
    </row>
    <row r="69" spans="1:25" ht="18" hidden="1" customHeight="1">
      <c r="A69" s="121"/>
      <c r="B69" s="135"/>
      <c r="C69" s="136"/>
      <c r="D69" s="138"/>
      <c r="E69" s="139"/>
      <c r="F69" s="139"/>
      <c r="G69" s="139"/>
      <c r="H69" s="139"/>
      <c r="I69" s="139"/>
      <c r="J69" s="139"/>
      <c r="K69" s="139"/>
      <c r="L69" s="139"/>
      <c r="M69" s="139"/>
      <c r="N69" s="139"/>
      <c r="O69" s="139"/>
      <c r="P69" s="139"/>
      <c r="Q69" s="139"/>
      <c r="R69" s="139"/>
      <c r="S69" s="139"/>
      <c r="T69" s="139"/>
      <c r="U69" s="139"/>
      <c r="V69" s="139"/>
      <c r="W69" s="139"/>
      <c r="X69" s="139"/>
      <c r="Y69" s="126"/>
    </row>
    <row r="70" spans="1:25" ht="15" hidden="1">
      <c r="A70" s="121"/>
      <c r="B70" s="135"/>
      <c r="C70" s="136"/>
      <c r="D70" s="140"/>
      <c r="E70" s="315" t="s">
        <v>72</v>
      </c>
      <c r="F70" s="315"/>
      <c r="G70" s="315"/>
      <c r="H70" s="315"/>
      <c r="I70" s="315"/>
      <c r="J70" s="315"/>
      <c r="K70" s="315"/>
      <c r="L70" s="315"/>
      <c r="M70" s="315"/>
      <c r="N70" s="315"/>
      <c r="O70" s="315"/>
      <c r="P70" s="315"/>
      <c r="Q70" s="315"/>
      <c r="R70" s="315"/>
      <c r="S70" s="315"/>
      <c r="T70" s="315"/>
      <c r="U70" s="315"/>
      <c r="V70" s="315"/>
      <c r="W70" s="315"/>
      <c r="X70" s="315"/>
      <c r="Y70" s="126"/>
    </row>
    <row r="71" spans="1:25" ht="15" hidden="1">
      <c r="A71" s="121"/>
      <c r="B71" s="135"/>
      <c r="C71" s="136"/>
      <c r="D71" s="140"/>
      <c r="E71" s="316" t="s">
        <v>61</v>
      </c>
      <c r="F71" s="316"/>
      <c r="G71" s="316"/>
      <c r="H71" s="316"/>
      <c r="I71" s="316"/>
      <c r="J71" s="316"/>
      <c r="K71" s="316"/>
      <c r="L71" s="316"/>
      <c r="M71" s="316"/>
      <c r="N71" s="316"/>
      <c r="O71" s="316"/>
      <c r="P71" s="316"/>
      <c r="Q71" s="316"/>
      <c r="R71" s="316"/>
      <c r="S71" s="316"/>
      <c r="T71" s="316"/>
      <c r="U71" s="316"/>
      <c r="V71" s="316"/>
      <c r="W71" s="316"/>
      <c r="X71" s="316"/>
      <c r="Y71" s="126"/>
    </row>
    <row r="72" spans="1:25" ht="27" hidden="1" customHeight="1">
      <c r="A72" s="121"/>
      <c r="B72" s="135"/>
      <c r="C72" s="136"/>
      <c r="D72" s="140"/>
      <c r="E72" s="141" t="s">
        <v>62</v>
      </c>
      <c r="F72" s="322" t="s">
        <v>117</v>
      </c>
      <c r="G72" s="322"/>
      <c r="H72" s="322"/>
      <c r="I72" s="322"/>
      <c r="J72" s="322"/>
      <c r="K72" s="322"/>
      <c r="L72" s="322"/>
      <c r="M72" s="322"/>
      <c r="N72" s="322"/>
      <c r="O72" s="322"/>
      <c r="P72" s="322"/>
      <c r="Q72" s="322"/>
      <c r="R72" s="322"/>
      <c r="S72" s="322"/>
      <c r="T72" s="322"/>
      <c r="U72" s="322"/>
      <c r="V72" s="322"/>
      <c r="W72" s="322"/>
      <c r="X72" s="322"/>
      <c r="Y72" s="126"/>
    </row>
    <row r="73" spans="1:25" ht="8.1" hidden="1" customHeight="1">
      <c r="A73" s="121"/>
      <c r="B73" s="135"/>
      <c r="C73" s="136"/>
      <c r="D73" s="140"/>
      <c r="E73" s="141"/>
      <c r="F73" s="317"/>
      <c r="G73" s="317"/>
      <c r="H73" s="317"/>
      <c r="I73" s="317"/>
      <c r="J73" s="317"/>
      <c r="K73" s="317"/>
      <c r="L73" s="317"/>
      <c r="M73" s="317"/>
      <c r="N73" s="317"/>
      <c r="O73" s="317"/>
      <c r="P73" s="317"/>
      <c r="Q73" s="317"/>
      <c r="R73" s="317"/>
      <c r="S73" s="317"/>
      <c r="T73" s="317"/>
      <c r="U73" s="317"/>
      <c r="V73" s="317"/>
      <c r="W73" s="317"/>
      <c r="X73" s="317"/>
      <c r="Y73" s="126"/>
    </row>
    <row r="74" spans="1:25" ht="8.1" hidden="1" customHeight="1">
      <c r="A74" s="121"/>
      <c r="B74" s="135"/>
      <c r="C74" s="136"/>
      <c r="D74" s="140"/>
      <c r="E74" s="141"/>
      <c r="F74" s="308"/>
      <c r="G74" s="308"/>
      <c r="H74" s="308"/>
      <c r="I74" s="308"/>
      <c r="J74" s="308"/>
      <c r="K74" s="308"/>
      <c r="L74" s="308"/>
      <c r="M74" s="308"/>
      <c r="N74" s="308"/>
      <c r="O74" s="308"/>
      <c r="P74" s="308"/>
      <c r="Q74" s="308"/>
      <c r="R74" s="308"/>
      <c r="S74" s="308"/>
      <c r="T74" s="308"/>
      <c r="U74" s="308"/>
      <c r="V74" s="308"/>
      <c r="W74" s="308"/>
      <c r="X74" s="308"/>
      <c r="Y74" s="126"/>
    </row>
    <row r="75" spans="1:25" ht="15" hidden="1">
      <c r="A75" s="121"/>
      <c r="B75" s="135"/>
      <c r="C75" s="136"/>
      <c r="D75" s="140"/>
      <c r="E75" s="309" t="s">
        <v>73</v>
      </c>
      <c r="F75" s="309"/>
      <c r="G75" s="309"/>
      <c r="H75" s="309"/>
      <c r="I75" s="309"/>
      <c r="J75" s="309"/>
      <c r="K75" s="309"/>
      <c r="L75" s="309"/>
      <c r="M75" s="309"/>
      <c r="N75" s="309"/>
      <c r="O75" s="309"/>
      <c r="P75" s="309"/>
      <c r="Q75" s="309"/>
      <c r="R75" s="309"/>
      <c r="S75" s="309"/>
      <c r="T75" s="309"/>
      <c r="U75" s="309"/>
      <c r="V75" s="309"/>
      <c r="W75" s="309"/>
      <c r="X75" s="309"/>
      <c r="Y75" s="126"/>
    </row>
    <row r="76" spans="1:25" ht="45.75" hidden="1" customHeight="1">
      <c r="A76" s="121"/>
      <c r="B76" s="135"/>
      <c r="C76" s="136"/>
      <c r="D76" s="140"/>
      <c r="E76" s="310" t="s">
        <v>74</v>
      </c>
      <c r="F76" s="310"/>
      <c r="G76" s="310"/>
      <c r="H76" s="310"/>
      <c r="I76" s="310"/>
      <c r="J76" s="310"/>
      <c r="K76" s="310"/>
      <c r="L76" s="310"/>
      <c r="M76" s="310"/>
      <c r="N76" s="310"/>
      <c r="O76" s="310"/>
      <c r="P76" s="310"/>
      <c r="Q76" s="310"/>
      <c r="R76" s="310"/>
      <c r="S76" s="310"/>
      <c r="T76" s="310"/>
      <c r="U76" s="310"/>
      <c r="V76" s="310"/>
      <c r="W76" s="310"/>
      <c r="X76" s="310"/>
      <c r="Y76" s="126"/>
    </row>
    <row r="77" spans="1:25" ht="23.1" hidden="1" customHeight="1">
      <c r="A77" s="121"/>
      <c r="B77" s="135"/>
      <c r="C77" s="136"/>
      <c r="D77" s="140"/>
      <c r="E77" s="310" t="s">
        <v>75</v>
      </c>
      <c r="F77" s="310"/>
      <c r="G77" s="310"/>
      <c r="H77" s="310"/>
      <c r="I77" s="310"/>
      <c r="J77" s="310"/>
      <c r="K77" s="310"/>
      <c r="L77" s="310"/>
      <c r="M77" s="310"/>
      <c r="N77" s="310"/>
      <c r="O77" s="310"/>
      <c r="P77" s="310"/>
      <c r="Q77" s="310"/>
      <c r="R77" s="310"/>
      <c r="S77" s="310"/>
      <c r="T77" s="310"/>
      <c r="U77" s="310"/>
      <c r="V77" s="310"/>
      <c r="W77" s="310"/>
      <c r="X77" s="310"/>
      <c r="Y77" s="126"/>
    </row>
    <row r="78" spans="1:25" ht="42.75" hidden="1" customHeight="1">
      <c r="A78" s="121"/>
      <c r="B78" s="135"/>
      <c r="C78" s="136"/>
      <c r="D78" s="140"/>
      <c r="E78" s="310" t="s">
        <v>118</v>
      </c>
      <c r="F78" s="310"/>
      <c r="G78" s="310"/>
      <c r="H78" s="310"/>
      <c r="I78" s="310"/>
      <c r="J78" s="310"/>
      <c r="K78" s="310"/>
      <c r="L78" s="310"/>
      <c r="M78" s="310"/>
      <c r="N78" s="310"/>
      <c r="O78" s="310"/>
      <c r="P78" s="310"/>
      <c r="Q78" s="310"/>
      <c r="R78" s="310"/>
      <c r="S78" s="310"/>
      <c r="T78" s="310"/>
      <c r="U78" s="310"/>
      <c r="V78" s="310"/>
      <c r="W78" s="310"/>
      <c r="X78" s="310"/>
      <c r="Y78" s="126"/>
    </row>
    <row r="79" spans="1:25" ht="33" hidden="1" customHeight="1">
      <c r="A79" s="121"/>
      <c r="B79" s="135"/>
      <c r="C79" s="136"/>
      <c r="D79" s="140"/>
      <c r="E79" s="310" t="s">
        <v>82</v>
      </c>
      <c r="F79" s="310"/>
      <c r="G79" s="310"/>
      <c r="H79" s="310"/>
      <c r="I79" s="310"/>
      <c r="J79" s="310"/>
      <c r="K79" s="310"/>
      <c r="L79" s="310"/>
      <c r="M79" s="310"/>
      <c r="N79" s="310"/>
      <c r="O79" s="310"/>
      <c r="P79" s="310"/>
      <c r="Q79" s="310"/>
      <c r="R79" s="310"/>
      <c r="S79" s="310"/>
      <c r="T79" s="310"/>
      <c r="U79" s="310"/>
      <c r="V79" s="310"/>
      <c r="W79" s="310"/>
      <c r="X79" s="310"/>
      <c r="Y79" s="126"/>
    </row>
    <row r="80" spans="1:25" ht="30" hidden="1" customHeight="1">
      <c r="A80" s="121"/>
      <c r="B80" s="135"/>
      <c r="C80" s="136"/>
      <c r="D80" s="140"/>
      <c r="E80" s="310" t="s">
        <v>76</v>
      </c>
      <c r="F80" s="310"/>
      <c r="G80" s="310"/>
      <c r="H80" s="310"/>
      <c r="I80" s="310"/>
      <c r="J80" s="310"/>
      <c r="K80" s="310"/>
      <c r="L80" s="310"/>
      <c r="M80" s="310"/>
      <c r="N80" s="310"/>
      <c r="O80" s="310"/>
      <c r="P80" s="310"/>
      <c r="Q80" s="310"/>
      <c r="R80" s="310"/>
      <c r="S80" s="310"/>
      <c r="T80" s="310"/>
      <c r="U80" s="310"/>
      <c r="V80" s="310"/>
      <c r="W80" s="310"/>
      <c r="X80" s="310"/>
      <c r="Y80" s="126"/>
    </row>
    <row r="81" spans="1:27" ht="21" hidden="1" customHeight="1">
      <c r="A81" s="121"/>
      <c r="B81" s="135"/>
      <c r="C81" s="136"/>
      <c r="D81" s="140"/>
      <c r="E81" s="310" t="s">
        <v>77</v>
      </c>
      <c r="F81" s="310"/>
      <c r="G81" s="310"/>
      <c r="H81" s="310"/>
      <c r="I81" s="310"/>
      <c r="J81" s="310"/>
      <c r="K81" s="310"/>
      <c r="L81" s="310"/>
      <c r="M81" s="310"/>
      <c r="N81" s="310"/>
      <c r="O81" s="310"/>
      <c r="P81" s="310"/>
      <c r="Q81" s="310"/>
      <c r="R81" s="310"/>
      <c r="S81" s="310"/>
      <c r="T81" s="310"/>
      <c r="U81" s="310"/>
      <c r="V81" s="310"/>
      <c r="W81" s="310"/>
      <c r="X81" s="310"/>
      <c r="Y81" s="126"/>
    </row>
    <row r="82" spans="1:27" ht="24" hidden="1" customHeight="1">
      <c r="A82" s="121"/>
      <c r="B82" s="135"/>
      <c r="C82" s="136"/>
      <c r="D82" s="140"/>
      <c r="E82" s="310" t="s">
        <v>78</v>
      </c>
      <c r="F82" s="310"/>
      <c r="G82" s="310"/>
      <c r="H82" s="310"/>
      <c r="I82" s="310"/>
      <c r="J82" s="310"/>
      <c r="K82" s="310"/>
      <c r="L82" s="310"/>
      <c r="M82" s="310"/>
      <c r="N82" s="310"/>
      <c r="O82" s="310"/>
      <c r="P82" s="310"/>
      <c r="Q82" s="310"/>
      <c r="R82" s="310"/>
      <c r="S82" s="310"/>
      <c r="T82" s="310"/>
      <c r="U82" s="310"/>
      <c r="V82" s="310"/>
      <c r="W82" s="310"/>
      <c r="X82" s="310"/>
      <c r="Y82" s="126"/>
    </row>
    <row r="83" spans="1:27" ht="21" hidden="1" customHeight="1">
      <c r="A83" s="121"/>
      <c r="B83" s="135"/>
      <c r="C83" s="136"/>
      <c r="D83" s="140"/>
      <c r="E83" s="311" t="s">
        <v>209</v>
      </c>
      <c r="F83" s="311"/>
      <c r="G83" s="311"/>
      <c r="H83" s="311"/>
      <c r="I83" s="311"/>
      <c r="J83" s="311"/>
      <c r="K83" s="311"/>
      <c r="L83" s="311"/>
      <c r="M83" s="311"/>
      <c r="N83" s="311"/>
      <c r="O83" s="311"/>
      <c r="P83" s="311"/>
      <c r="Q83" s="311"/>
      <c r="R83" s="311"/>
      <c r="S83" s="311"/>
      <c r="T83" s="311"/>
      <c r="U83" s="311"/>
      <c r="V83" s="311"/>
      <c r="W83" s="311"/>
      <c r="X83" s="311"/>
      <c r="Y83" s="126"/>
    </row>
    <row r="84" spans="1:27" ht="21" hidden="1" customHeight="1">
      <c r="A84" s="121"/>
      <c r="B84" s="135"/>
      <c r="C84" s="136"/>
      <c r="D84" s="140"/>
      <c r="E84" s="329" t="s">
        <v>371</v>
      </c>
      <c r="F84" s="330"/>
      <c r="G84" s="330"/>
      <c r="H84" s="330"/>
      <c r="I84" s="330"/>
      <c r="J84" s="330"/>
      <c r="K84" s="330"/>
      <c r="L84" s="330"/>
      <c r="M84" s="330"/>
      <c r="N84" s="330"/>
      <c r="O84" s="330"/>
      <c r="P84" s="330"/>
      <c r="Q84" s="330"/>
      <c r="R84" s="330"/>
      <c r="S84" s="330"/>
      <c r="T84" s="330"/>
      <c r="U84" s="330"/>
      <c r="V84" s="330"/>
      <c r="W84" s="330"/>
      <c r="X84" s="330"/>
      <c r="Y84" s="126"/>
    </row>
    <row r="85" spans="1:27" ht="15" hidden="1" customHeight="1">
      <c r="A85" s="121"/>
      <c r="B85" s="135"/>
      <c r="C85" s="136"/>
      <c r="D85" s="140"/>
      <c r="Y85" s="126"/>
    </row>
    <row r="86" spans="1:27" ht="25.5" hidden="1" customHeight="1">
      <c r="A86" s="121"/>
      <c r="B86" s="135"/>
      <c r="C86" s="136"/>
      <c r="D86" s="140"/>
      <c r="E86" s="314" t="s">
        <v>66</v>
      </c>
      <c r="F86" s="314"/>
      <c r="G86" s="314"/>
      <c r="H86" s="314"/>
      <c r="I86" s="314"/>
      <c r="J86" s="314"/>
      <c r="K86" s="314"/>
      <c r="L86" s="314"/>
      <c r="M86" s="314"/>
      <c r="N86" s="314"/>
      <c r="O86" s="314"/>
      <c r="P86" s="314"/>
      <c r="Q86" s="314"/>
      <c r="R86" s="314"/>
      <c r="S86" s="314"/>
      <c r="T86" s="314"/>
      <c r="U86" s="314"/>
      <c r="V86" s="314"/>
      <c r="W86" s="314"/>
      <c r="X86" s="314"/>
      <c r="Y86" s="126"/>
    </row>
    <row r="87" spans="1:27" ht="15" hidden="1" customHeight="1">
      <c r="A87" s="121"/>
      <c r="B87" s="135"/>
      <c r="C87" s="136"/>
      <c r="D87" s="140"/>
      <c r="E87" s="137"/>
      <c r="F87" s="137"/>
      <c r="G87" s="137"/>
      <c r="H87" s="128"/>
      <c r="I87" s="128"/>
      <c r="J87" s="128"/>
      <c r="K87" s="128"/>
      <c r="L87" s="128"/>
      <c r="M87" s="128"/>
      <c r="N87" s="128"/>
      <c r="O87" s="129"/>
      <c r="P87" s="129"/>
      <c r="Q87" s="129"/>
      <c r="R87" s="129"/>
      <c r="S87" s="129"/>
      <c r="T87" s="129"/>
      <c r="U87" s="137"/>
      <c r="V87" s="137"/>
      <c r="W87" s="137"/>
      <c r="X87" s="137"/>
      <c r="Y87" s="126"/>
    </row>
    <row r="88" spans="1:27" ht="15" hidden="1" customHeight="1">
      <c r="A88" s="121"/>
      <c r="B88" s="135"/>
      <c r="C88" s="136"/>
      <c r="D88" s="140"/>
      <c r="E88" s="142"/>
      <c r="F88" s="312" t="s">
        <v>65</v>
      </c>
      <c r="G88" s="312"/>
      <c r="H88" s="312"/>
      <c r="I88" s="312"/>
      <c r="J88" s="312"/>
      <c r="K88" s="312"/>
      <c r="L88" s="312"/>
      <c r="M88" s="312"/>
      <c r="N88" s="312"/>
      <c r="O88" s="312"/>
      <c r="P88" s="312"/>
      <c r="Q88" s="312"/>
      <c r="R88" s="312"/>
      <c r="S88" s="312"/>
      <c r="T88" s="129"/>
      <c r="U88" s="137"/>
      <c r="V88" s="137"/>
      <c r="W88" s="137"/>
      <c r="X88" s="137"/>
      <c r="Y88" s="126"/>
      <c r="AA88" s="131" t="s">
        <v>63</v>
      </c>
    </row>
    <row r="89" spans="1:27" ht="15" hidden="1" customHeight="1">
      <c r="A89" s="121"/>
      <c r="B89" s="135"/>
      <c r="C89" s="136"/>
      <c r="D89" s="140"/>
      <c r="E89" s="137"/>
      <c r="F89" s="137"/>
      <c r="G89" s="137"/>
      <c r="H89" s="128"/>
      <c r="I89" s="128"/>
      <c r="J89" s="128"/>
      <c r="K89" s="128"/>
      <c r="L89" s="128"/>
      <c r="M89" s="128"/>
      <c r="N89" s="128"/>
      <c r="O89" s="129"/>
      <c r="P89" s="129"/>
      <c r="Q89" s="129"/>
      <c r="R89" s="129"/>
      <c r="S89" s="129"/>
      <c r="T89" s="129"/>
      <c r="U89" s="137"/>
      <c r="V89" s="137"/>
      <c r="W89" s="137"/>
      <c r="X89" s="137"/>
      <c r="Y89" s="126"/>
    </row>
    <row r="90" spans="1:27" ht="15" hidden="1">
      <c r="A90" s="121"/>
      <c r="B90" s="135"/>
      <c r="C90" s="136"/>
      <c r="D90" s="140"/>
      <c r="E90" s="137"/>
      <c r="F90" s="312" t="s">
        <v>64</v>
      </c>
      <c r="G90" s="312"/>
      <c r="H90" s="312"/>
      <c r="I90" s="312"/>
      <c r="J90" s="312"/>
      <c r="K90" s="312"/>
      <c r="L90" s="312"/>
      <c r="M90" s="312"/>
      <c r="N90" s="312"/>
      <c r="O90" s="312"/>
      <c r="P90" s="312"/>
      <c r="Q90" s="312"/>
      <c r="R90" s="312"/>
      <c r="S90" s="312"/>
      <c r="T90" s="312"/>
      <c r="U90" s="312"/>
      <c r="V90" s="312"/>
      <c r="W90" s="312"/>
      <c r="X90" s="312"/>
      <c r="Y90" s="126"/>
    </row>
    <row r="91" spans="1:27" ht="15" hidden="1">
      <c r="A91" s="121"/>
      <c r="B91" s="135"/>
      <c r="C91" s="136"/>
      <c r="D91" s="140"/>
      <c r="E91" s="137"/>
      <c r="F91" s="137"/>
      <c r="G91" s="137"/>
      <c r="H91" s="137"/>
      <c r="I91" s="137"/>
      <c r="J91" s="137"/>
      <c r="K91" s="137"/>
      <c r="L91" s="137"/>
      <c r="M91" s="137"/>
      <c r="N91" s="137"/>
      <c r="O91" s="137"/>
      <c r="P91" s="137"/>
      <c r="Q91" s="137"/>
      <c r="R91" s="137"/>
      <c r="S91" s="137"/>
      <c r="T91" s="137"/>
      <c r="U91" s="137"/>
      <c r="V91" s="137"/>
      <c r="W91" s="137"/>
      <c r="X91" s="137"/>
      <c r="Y91" s="126"/>
    </row>
    <row r="92" spans="1:27" ht="15" hidden="1">
      <c r="A92" s="121"/>
      <c r="B92" s="135"/>
      <c r="C92" s="136"/>
      <c r="D92" s="140"/>
      <c r="E92" s="137"/>
      <c r="F92" s="137"/>
      <c r="G92" s="137"/>
      <c r="H92" s="137"/>
      <c r="I92" s="137"/>
      <c r="J92" s="137"/>
      <c r="K92" s="137"/>
      <c r="L92" s="137"/>
      <c r="M92" s="137"/>
      <c r="N92" s="137"/>
      <c r="O92" s="137"/>
      <c r="P92" s="137"/>
      <c r="Q92" s="137"/>
      <c r="R92" s="137"/>
      <c r="S92" s="137"/>
      <c r="T92" s="137"/>
      <c r="U92" s="137"/>
      <c r="V92" s="137"/>
      <c r="W92" s="137"/>
      <c r="X92" s="137"/>
      <c r="Y92" s="126"/>
    </row>
    <row r="93" spans="1:27" ht="15" hidden="1">
      <c r="A93" s="121"/>
      <c r="B93" s="135"/>
      <c r="C93" s="136"/>
      <c r="D93" s="140"/>
      <c r="E93" s="137"/>
      <c r="F93" s="137"/>
      <c r="G93" s="137"/>
      <c r="H93" s="137"/>
      <c r="I93" s="137"/>
      <c r="J93" s="137"/>
      <c r="K93" s="137"/>
      <c r="L93" s="137"/>
      <c r="M93" s="137"/>
      <c r="N93" s="137"/>
      <c r="O93" s="137"/>
      <c r="P93" s="137"/>
      <c r="Q93" s="137"/>
      <c r="R93" s="137"/>
      <c r="S93" s="137"/>
      <c r="T93" s="137"/>
      <c r="U93" s="137"/>
      <c r="V93" s="137"/>
      <c r="W93" s="137"/>
      <c r="X93" s="137"/>
      <c r="Y93" s="126"/>
    </row>
    <row r="94" spans="1:27" ht="15" hidden="1">
      <c r="A94" s="121"/>
      <c r="B94" s="135"/>
      <c r="C94" s="136"/>
      <c r="D94" s="140"/>
      <c r="E94" s="137"/>
      <c r="F94" s="137"/>
      <c r="G94" s="137"/>
      <c r="H94" s="137"/>
      <c r="I94" s="137"/>
      <c r="J94" s="137"/>
      <c r="K94" s="137"/>
      <c r="L94" s="137"/>
      <c r="M94" s="137"/>
      <c r="N94" s="137"/>
      <c r="O94" s="137"/>
      <c r="P94" s="137"/>
      <c r="Q94" s="137"/>
      <c r="R94" s="137"/>
      <c r="S94" s="137"/>
      <c r="T94" s="137"/>
      <c r="U94" s="137"/>
      <c r="V94" s="137"/>
      <c r="W94" s="137"/>
      <c r="X94" s="137"/>
      <c r="Y94" s="126"/>
    </row>
    <row r="95" spans="1:27" ht="15" hidden="1" customHeight="1">
      <c r="A95" s="121"/>
      <c r="B95" s="135"/>
      <c r="C95" s="136"/>
      <c r="D95" s="140"/>
      <c r="E95" s="137"/>
      <c r="F95" s="137"/>
      <c r="G95" s="137"/>
      <c r="H95" s="137"/>
      <c r="I95" s="137"/>
      <c r="J95" s="137"/>
      <c r="K95" s="137"/>
      <c r="L95" s="137"/>
      <c r="M95" s="137"/>
      <c r="N95" s="137"/>
      <c r="O95" s="137"/>
      <c r="P95" s="137"/>
      <c r="Q95" s="137"/>
      <c r="R95" s="137"/>
      <c r="S95" s="137"/>
      <c r="T95" s="137"/>
      <c r="U95" s="137"/>
      <c r="V95" s="137"/>
      <c r="W95" s="137"/>
      <c r="X95" s="137"/>
      <c r="Y95" s="126"/>
    </row>
    <row r="96" spans="1:27" ht="15" hidden="1" customHeight="1">
      <c r="A96" s="121"/>
      <c r="B96" s="135"/>
      <c r="C96" s="136"/>
      <c r="D96" s="140"/>
      <c r="E96" s="137"/>
      <c r="F96" s="137"/>
      <c r="G96" s="137"/>
      <c r="H96" s="137"/>
      <c r="I96" s="137"/>
      <c r="J96" s="137"/>
      <c r="K96" s="137"/>
      <c r="L96" s="137"/>
      <c r="M96" s="137"/>
      <c r="N96" s="137"/>
      <c r="O96" s="137"/>
      <c r="P96" s="137"/>
      <c r="Q96" s="137"/>
      <c r="R96" s="137"/>
      <c r="S96" s="137"/>
      <c r="T96" s="137"/>
      <c r="U96" s="137"/>
      <c r="V96" s="137"/>
      <c r="W96" s="137"/>
      <c r="X96" s="137"/>
      <c r="Y96" s="126"/>
    </row>
    <row r="97" spans="1:25" ht="15" hidden="1" customHeight="1">
      <c r="A97" s="121"/>
      <c r="B97" s="135"/>
      <c r="C97" s="136"/>
      <c r="D97" s="140"/>
      <c r="E97" s="137"/>
      <c r="F97" s="137"/>
      <c r="G97" s="137"/>
      <c r="H97" s="137"/>
      <c r="I97" s="137"/>
      <c r="J97" s="137"/>
      <c r="K97" s="137"/>
      <c r="L97" s="137"/>
      <c r="M97" s="137"/>
      <c r="N97" s="137"/>
      <c r="O97" s="137"/>
      <c r="P97" s="137"/>
      <c r="Q97" s="137"/>
      <c r="R97" s="137"/>
      <c r="S97" s="137"/>
      <c r="T97" s="137"/>
      <c r="U97" s="137"/>
      <c r="V97" s="137"/>
      <c r="W97" s="137"/>
      <c r="X97" s="137"/>
      <c r="Y97" s="126"/>
    </row>
    <row r="98" spans="1:25" ht="15" hidden="1" customHeight="1">
      <c r="A98" s="121"/>
      <c r="B98" s="135"/>
      <c r="C98" s="136"/>
      <c r="D98" s="140"/>
      <c r="E98" s="137"/>
      <c r="F98" s="137"/>
      <c r="G98" s="137"/>
      <c r="H98" s="137"/>
      <c r="I98" s="137"/>
      <c r="J98" s="137"/>
      <c r="K98" s="137"/>
      <c r="L98" s="137"/>
      <c r="M98" s="137"/>
      <c r="N98" s="137"/>
      <c r="O98" s="137"/>
      <c r="P98" s="137"/>
      <c r="Q98" s="137"/>
      <c r="R98" s="137"/>
      <c r="S98" s="137"/>
      <c r="T98" s="137"/>
      <c r="U98" s="137"/>
      <c r="V98" s="137"/>
      <c r="W98" s="137"/>
      <c r="X98" s="137"/>
      <c r="Y98" s="126"/>
    </row>
    <row r="99" spans="1:25" ht="15" hidden="1" customHeight="1">
      <c r="A99" s="121"/>
      <c r="B99" s="135"/>
      <c r="C99" s="136"/>
      <c r="D99" s="140"/>
      <c r="E99" s="137"/>
      <c r="F99" s="137"/>
      <c r="G99" s="137"/>
      <c r="H99" s="137"/>
      <c r="I99" s="137"/>
      <c r="J99" s="137"/>
      <c r="K99" s="137"/>
      <c r="L99" s="137"/>
      <c r="M99" s="137"/>
      <c r="N99" s="137"/>
      <c r="O99" s="137"/>
      <c r="P99" s="137"/>
      <c r="Q99" s="137"/>
      <c r="R99" s="137"/>
      <c r="S99" s="137"/>
      <c r="T99" s="137"/>
      <c r="U99" s="137"/>
      <c r="V99" s="137"/>
      <c r="W99" s="137"/>
      <c r="X99" s="137"/>
      <c r="Y99" s="126"/>
    </row>
    <row r="100" spans="1:25" ht="11.1" hidden="1" customHeight="1">
      <c r="A100" s="121"/>
      <c r="B100" s="135"/>
      <c r="C100" s="136"/>
      <c r="D100" s="140"/>
      <c r="E100" s="137"/>
      <c r="F100" s="137"/>
      <c r="G100" s="137"/>
      <c r="H100" s="137"/>
      <c r="I100" s="137"/>
      <c r="J100" s="137"/>
      <c r="K100" s="137"/>
      <c r="L100" s="137"/>
      <c r="M100" s="137"/>
      <c r="N100" s="137"/>
      <c r="O100" s="137"/>
      <c r="P100" s="137"/>
      <c r="Q100" s="137"/>
      <c r="R100" s="137"/>
      <c r="S100" s="137"/>
      <c r="T100" s="137"/>
      <c r="U100" s="137"/>
      <c r="V100" s="137"/>
      <c r="W100" s="137"/>
      <c r="X100" s="137"/>
      <c r="Y100" s="126"/>
    </row>
    <row r="101" spans="1:25" ht="15" customHeight="1">
      <c r="A101" s="121"/>
      <c r="B101" s="143"/>
      <c r="C101" s="144"/>
      <c r="D101" s="145"/>
      <c r="E101" s="146"/>
      <c r="F101" s="146"/>
      <c r="G101" s="146"/>
      <c r="H101" s="146"/>
      <c r="I101" s="146"/>
      <c r="J101" s="146"/>
      <c r="K101" s="146"/>
      <c r="L101" s="146"/>
      <c r="M101" s="146"/>
      <c r="N101" s="146"/>
      <c r="O101" s="146"/>
      <c r="P101" s="146"/>
      <c r="Q101" s="146"/>
      <c r="R101" s="146"/>
      <c r="S101" s="146"/>
      <c r="T101" s="146"/>
      <c r="U101" s="146"/>
      <c r="V101" s="146"/>
      <c r="W101" s="146"/>
      <c r="X101" s="146"/>
      <c r="Y101" s="130"/>
    </row>
  </sheetData>
  <sheetProtection algorithmName="SHA-512" hashValue="iv1wq37OuJh5bGoFLkHkS1KQ7uojAc2WeigMEec2N7+jBtSSO9GyJi44Apbk9K/zESfrsS5yfp5zyeCg97QPjg==" saltValue="0oDzg7M2dFSTtlQ1AgCRWQ==" spinCount="100000" sheet="1" objects="1" scenarios="1" formatColumns="0" formatRows="0"/>
  <dataConsolidate/>
  <mergeCells count="36">
    <mergeCell ref="E84:X84"/>
    <mergeCell ref="P23:W23"/>
    <mergeCell ref="F22:M22"/>
    <mergeCell ref="B2:G2"/>
    <mergeCell ref="B3:C3"/>
    <mergeCell ref="B5:Y5"/>
    <mergeCell ref="E7:X19"/>
    <mergeCell ref="F21:M21"/>
    <mergeCell ref="P21:X21"/>
    <mergeCell ref="E59:G59"/>
    <mergeCell ref="H59:X59"/>
    <mergeCell ref="E60:G60"/>
    <mergeCell ref="F72:X72"/>
    <mergeCell ref="E58:X58"/>
    <mergeCell ref="P22:X22"/>
    <mergeCell ref="E35:X39"/>
    <mergeCell ref="E40:X40"/>
    <mergeCell ref="E41:X45"/>
    <mergeCell ref="E46:X57"/>
    <mergeCell ref="E83:X83"/>
    <mergeCell ref="F88:S88"/>
    <mergeCell ref="F90:X90"/>
    <mergeCell ref="H61:X61"/>
    <mergeCell ref="E86:X86"/>
    <mergeCell ref="E80:X80"/>
    <mergeCell ref="E70:X70"/>
    <mergeCell ref="E79:X79"/>
    <mergeCell ref="E71:X71"/>
    <mergeCell ref="F73:X73"/>
    <mergeCell ref="F74:X74"/>
    <mergeCell ref="E75:X75"/>
    <mergeCell ref="E76:X76"/>
    <mergeCell ref="E77:X77"/>
    <mergeCell ref="E81:X81"/>
    <mergeCell ref="E82:X82"/>
    <mergeCell ref="E78:X78"/>
  </mergeCells>
  <hyperlinks>
    <hyperlink ref="E58:X58" location="Инструкция!A1" tooltip="https://tariff.expert/servicedesk/servicedesk/customer/portal/4/create/69" display="Обратиться в службу технической поддержки"/>
    <hyperlink ref="E83:X83" location="Инструкция!A1" tooltip="https://tariff.expert/wiki/pages/viewpage.action?pageId=4456528" display="Инструкция по загрузке сопроводительных материалов с помощью &quot;ЕИАС Мониторинг&quot;"/>
    <hyperlink ref="E84" location="'Инструкция'!$E$84" tooltip="http://public.e-reporting.ru/RI/INSTR_JKH_OPEN_INFO_QUARTER_WARM.570.pdf" display="Получить более полную Инструкцию для данного шаблона"/>
  </hyperlinks>
  <pageMargins left="0.7" right="0.7" top="0.75" bottom="0.75" header="0.3" footer="0.3"/>
  <pageSetup paperSize="9" orientation="portrait" horizontalDpi="180" verticalDpi="18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UpdTemplLogger">
    <tabColor indexed="24"/>
  </sheetPr>
  <dimension ref="A1:D13"/>
  <sheetViews>
    <sheetView showGridLines="0" zoomScaleNormal="100" workbookViewId="0"/>
  </sheetViews>
  <sheetFormatPr defaultRowHeight="11.25"/>
  <cols>
    <col min="1" max="1" width="30.7109375" style="6" customWidth="1"/>
    <col min="2" max="2" width="80.7109375" style="6" customWidth="1"/>
    <col min="3" max="3" width="30.7109375" style="6" customWidth="1"/>
    <col min="4" max="16384" width="9.140625" style="5"/>
  </cols>
  <sheetData>
    <row r="1" spans="1:4" ht="24" customHeight="1">
      <c r="A1" s="45" t="s">
        <v>14</v>
      </c>
      <c r="B1" s="45" t="s">
        <v>15</v>
      </c>
      <c r="C1" s="45" t="s">
        <v>16</v>
      </c>
      <c r="D1" s="4"/>
    </row>
    <row r="2" spans="1:4">
      <c r="A2" s="304">
        <v>43194.415000000001</v>
      </c>
      <c r="B2" s="6" t="s">
        <v>368</v>
      </c>
      <c r="C2" s="6" t="s">
        <v>369</v>
      </c>
    </row>
    <row r="3" spans="1:4">
      <c r="A3" s="304">
        <v>43194.415011574078</v>
      </c>
      <c r="B3" s="6" t="s">
        <v>370</v>
      </c>
      <c r="C3" s="6" t="s">
        <v>369</v>
      </c>
    </row>
    <row r="4" spans="1:4">
      <c r="A4" s="304">
        <v>43194.415092592593</v>
      </c>
      <c r="B4" s="6" t="s">
        <v>368</v>
      </c>
      <c r="C4" s="6" t="s">
        <v>369</v>
      </c>
    </row>
    <row r="5" spans="1:4">
      <c r="A5" s="304">
        <v>43194.41510416667</v>
      </c>
      <c r="B5" s="6" t="s">
        <v>370</v>
      </c>
      <c r="C5" s="6" t="s">
        <v>369</v>
      </c>
    </row>
    <row r="6" spans="1:4">
      <c r="A6" s="304">
        <v>43194.421388888892</v>
      </c>
      <c r="B6" s="6" t="s">
        <v>368</v>
      </c>
      <c r="C6" s="6" t="s">
        <v>369</v>
      </c>
    </row>
    <row r="7" spans="1:4">
      <c r="A7" s="304">
        <v>43194.421400462961</v>
      </c>
      <c r="B7" s="6" t="s">
        <v>370</v>
      </c>
      <c r="C7" s="6" t="s">
        <v>369</v>
      </c>
    </row>
    <row r="8" spans="1:4">
      <c r="A8" s="304">
        <v>43194.452511574076</v>
      </c>
      <c r="B8" s="6" t="s">
        <v>368</v>
      </c>
      <c r="C8" s="6" t="s">
        <v>369</v>
      </c>
    </row>
    <row r="9" spans="1:4">
      <c r="A9" s="304">
        <v>43194.452523148146</v>
      </c>
      <c r="B9" s="6" t="s">
        <v>370</v>
      </c>
      <c r="C9" s="6" t="s">
        <v>369</v>
      </c>
    </row>
    <row r="10" spans="1:4">
      <c r="A10" s="304">
        <v>43199.637870370374</v>
      </c>
      <c r="B10" s="6" t="s">
        <v>368</v>
      </c>
      <c r="C10" s="6" t="s">
        <v>369</v>
      </c>
    </row>
    <row r="11" spans="1:4">
      <c r="A11" s="304">
        <v>43199.637881944444</v>
      </c>
      <c r="B11" s="6" t="s">
        <v>370</v>
      </c>
      <c r="C11" s="6" t="s">
        <v>369</v>
      </c>
    </row>
    <row r="12" spans="1:4">
      <c r="A12" s="304">
        <v>43203.060648148145</v>
      </c>
      <c r="B12" s="6" t="s">
        <v>368</v>
      </c>
      <c r="C12" s="6" t="s">
        <v>369</v>
      </c>
    </row>
    <row r="13" spans="1:4">
      <c r="A13" s="304">
        <v>43203.060659722221</v>
      </c>
      <c r="B13" s="6" t="s">
        <v>370</v>
      </c>
      <c r="C13" s="6" t="s">
        <v>369</v>
      </c>
    </row>
  </sheetData>
  <sheetProtection algorithmName="SHA-512" hashValue="ZvHnzO5fWCeM81y37ejsaSVGAg7uh0GLVzve7iemt8feXWIqP7+RoFEWpj5RIGIpGH9cCJ88uUeq9fdK79riOg==" saltValue="91xb95wlKTlbzOaurHa0tw==" spinCount="100000" sheet="1" objects="1" scenarios="1" formatColumns="0" formatRows="0" autoFilter="0"/>
  <phoneticPr fontId="5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0">
    <tabColor indexed="31"/>
  </sheetPr>
  <dimension ref="A1:Q44"/>
  <sheetViews>
    <sheetView showGridLines="0" tabSelected="1" topLeftCell="D4" zoomScaleNormal="100" workbookViewId="0"/>
  </sheetViews>
  <sheetFormatPr defaultRowHeight="15"/>
  <cols>
    <col min="1" max="1" width="10.7109375" style="12" hidden="1" customWidth="1"/>
    <col min="2" max="2" width="10.7109375" style="11" hidden="1" customWidth="1"/>
    <col min="3" max="3" width="3.7109375" style="100" hidden="1" customWidth="1"/>
    <col min="4" max="4" width="3.7109375" style="101" customWidth="1"/>
    <col min="5" max="5" width="42.7109375" style="101" customWidth="1"/>
    <col min="6" max="6" width="50.7109375" style="13" customWidth="1"/>
    <col min="7" max="7" width="3.7109375" style="113" customWidth="1"/>
    <col min="8" max="8" width="9.140625" style="101"/>
    <col min="9" max="9" width="9.140625" style="25" customWidth="1"/>
    <col min="10" max="10" width="9.140625" style="13"/>
    <col min="11" max="11" width="3.140625" style="13" customWidth="1"/>
    <col min="12" max="16" width="9.140625" style="13"/>
    <col min="17" max="17" width="9.140625" style="289"/>
    <col min="18" max="16384" width="9.140625" style="13"/>
  </cols>
  <sheetData>
    <row r="1" spans="1:17" s="12" customFormat="1" ht="13.5" hidden="1" customHeight="1">
      <c r="A1" s="10"/>
      <c r="B1" s="11"/>
      <c r="F1" s="12">
        <v>28425154</v>
      </c>
      <c r="G1" s="111"/>
      <c r="I1" s="112"/>
      <c r="Q1" s="287"/>
    </row>
    <row r="2" spans="1:17" s="12" customFormat="1" ht="12" hidden="1" customHeight="1">
      <c r="A2" s="10"/>
      <c r="B2" s="11"/>
      <c r="G2" s="111"/>
      <c r="I2" s="112"/>
      <c r="Q2" s="287"/>
    </row>
    <row r="3" spans="1:17" s="101" customFormat="1" hidden="1">
      <c r="A3" s="12"/>
      <c r="B3" s="11"/>
      <c r="C3" s="100"/>
      <c r="G3" s="113"/>
      <c r="I3" s="112"/>
      <c r="Q3" s="288"/>
    </row>
    <row r="4" spans="1:17" s="101" customFormat="1" ht="11.25" customHeight="1">
      <c r="A4" s="12"/>
      <c r="B4" s="11"/>
      <c r="C4" s="100"/>
      <c r="D4" s="102"/>
      <c r="E4" s="102"/>
      <c r="F4" s="114" t="str">
        <f>version</f>
        <v>Версия 1.0</v>
      </c>
      <c r="G4" s="113"/>
      <c r="I4" s="112"/>
      <c r="Q4" s="288"/>
    </row>
    <row r="5" spans="1:17" s="101" customFormat="1" ht="39.950000000000003" customHeight="1">
      <c r="A5" s="12"/>
      <c r="B5" s="11"/>
      <c r="C5" s="100"/>
      <c r="D5" s="102"/>
      <c r="E5" s="341" t="s">
        <v>229</v>
      </c>
      <c r="F5" s="341"/>
      <c r="G5" s="115"/>
      <c r="I5" s="112"/>
      <c r="Q5" s="288"/>
    </row>
    <row r="6" spans="1:17" ht="11.25" customHeight="1">
      <c r="D6" s="102"/>
      <c r="E6" s="103"/>
      <c r="F6" s="116"/>
      <c r="G6" s="115"/>
    </row>
    <row r="7" spans="1:17" ht="19.5" customHeight="1">
      <c r="D7" s="102"/>
      <c r="E7" s="103" t="s">
        <v>3</v>
      </c>
      <c r="F7" s="46" t="s">
        <v>360</v>
      </c>
      <c r="G7" s="115"/>
    </row>
    <row r="8" spans="1:17" s="101" customFormat="1" ht="9.9499999999999993" hidden="1" customHeight="1">
      <c r="A8" s="104"/>
      <c r="B8" s="11"/>
      <c r="C8" s="100"/>
      <c r="D8" s="105"/>
      <c r="E8" s="103"/>
      <c r="F8" s="119"/>
      <c r="G8" s="117"/>
      <c r="I8" s="112"/>
      <c r="Q8" s="288"/>
    </row>
    <row r="9" spans="1:17" ht="19.5" hidden="1" customHeight="1">
      <c r="D9" s="102"/>
      <c r="E9" s="165" t="s">
        <v>212</v>
      </c>
      <c r="F9" s="166" t="s">
        <v>47</v>
      </c>
      <c r="G9" s="102"/>
    </row>
    <row r="10" spans="1:17" s="101" customFormat="1" ht="9.9499999999999993" hidden="1" customHeight="1">
      <c r="A10" s="104"/>
      <c r="B10" s="11"/>
      <c r="C10" s="100"/>
      <c r="D10" s="105"/>
      <c r="E10" s="103"/>
      <c r="F10" s="119"/>
      <c r="G10" s="117"/>
      <c r="I10" s="112"/>
      <c r="Q10" s="288"/>
    </row>
    <row r="11" spans="1:17" ht="33.75">
      <c r="D11" s="102"/>
      <c r="E11" s="106" t="s">
        <v>234</v>
      </c>
      <c r="F11" s="307" t="s">
        <v>18</v>
      </c>
      <c r="G11" s="102"/>
    </row>
    <row r="12" spans="1:17" s="101" customFormat="1" ht="9.9499999999999993" customHeight="1">
      <c r="A12" s="104"/>
      <c r="B12" s="11"/>
      <c r="C12" s="100"/>
      <c r="D12" s="105"/>
      <c r="E12" s="103"/>
      <c r="F12" s="119"/>
      <c r="G12" s="117"/>
      <c r="I12" s="112"/>
      <c r="Q12" s="288"/>
    </row>
    <row r="13" spans="1:17" ht="19.5" customHeight="1">
      <c r="A13" s="104"/>
      <c r="D13" s="105"/>
      <c r="E13" s="106" t="s">
        <v>235</v>
      </c>
      <c r="F13" s="305" t="s">
        <v>119</v>
      </c>
      <c r="G13" s="117"/>
    </row>
    <row r="14" spans="1:17" ht="22.5" hidden="1">
      <c r="A14" s="104"/>
      <c r="D14" s="105"/>
      <c r="E14" s="106" t="s">
        <v>144</v>
      </c>
      <c r="F14" s="55"/>
      <c r="G14" s="117"/>
    </row>
    <row r="15" spans="1:17" s="101" customFormat="1" ht="9.9499999999999993" hidden="1" customHeight="1">
      <c r="A15" s="104"/>
      <c r="B15" s="11"/>
      <c r="C15" s="100"/>
      <c r="D15" s="105"/>
      <c r="E15" s="103"/>
      <c r="F15" s="119"/>
      <c r="G15" s="117"/>
      <c r="I15" s="112"/>
      <c r="Q15" s="288"/>
    </row>
    <row r="16" spans="1:17" ht="33.75" hidden="1" customHeight="1">
      <c r="A16" s="104"/>
      <c r="D16" s="105"/>
      <c r="E16" s="165" t="s">
        <v>236</v>
      </c>
      <c r="F16" s="224"/>
      <c r="G16" s="117"/>
    </row>
    <row r="17" spans="1:17" ht="33.75" hidden="1" customHeight="1">
      <c r="A17" s="104"/>
      <c r="D17" s="105"/>
      <c r="E17" s="165" t="s">
        <v>237</v>
      </c>
      <c r="F17" s="225"/>
      <c r="G17" s="117"/>
    </row>
    <row r="18" spans="1:17" s="101" customFormat="1" ht="3" customHeight="1">
      <c r="A18" s="104"/>
      <c r="B18" s="11"/>
      <c r="C18" s="100"/>
      <c r="D18" s="105"/>
      <c r="E18" s="103"/>
      <c r="F18" s="119"/>
      <c r="G18" s="117"/>
      <c r="I18" s="112"/>
      <c r="Q18" s="288"/>
    </row>
    <row r="19" spans="1:17" s="101" customFormat="1" ht="19.5" customHeight="1">
      <c r="A19" s="104"/>
      <c r="B19" s="11"/>
      <c r="C19" s="100"/>
      <c r="D19" s="105"/>
      <c r="E19" s="103"/>
      <c r="F19" s="119" t="s">
        <v>132</v>
      </c>
      <c r="G19" s="117"/>
      <c r="I19" s="112"/>
      <c r="Q19" s="288"/>
    </row>
    <row r="20" spans="1:17" ht="19.5" customHeight="1">
      <c r="A20" s="104"/>
      <c r="D20" s="105"/>
      <c r="E20" s="103" t="s">
        <v>134</v>
      </c>
      <c r="F20" s="306">
        <v>2018</v>
      </c>
      <c r="G20" s="117"/>
    </row>
    <row r="21" spans="1:17" ht="19.5" customHeight="1">
      <c r="A21" s="104"/>
      <c r="D21" s="105"/>
      <c r="E21" s="103" t="s">
        <v>133</v>
      </c>
      <c r="F21" s="306" t="s">
        <v>57</v>
      </c>
      <c r="G21" s="117"/>
    </row>
    <row r="22" spans="1:17" s="101" customFormat="1" ht="9.9499999999999993" hidden="1" customHeight="1">
      <c r="A22" s="104"/>
      <c r="B22" s="11"/>
      <c r="C22" s="100"/>
      <c r="D22" s="105"/>
      <c r="E22" s="103"/>
      <c r="F22" s="119"/>
      <c r="G22" s="117"/>
      <c r="I22" s="112"/>
      <c r="Q22" s="288"/>
    </row>
    <row r="23" spans="1:17" ht="33.75" hidden="1" customHeight="1">
      <c r="D23" s="102"/>
      <c r="E23" s="106" t="s">
        <v>27</v>
      </c>
      <c r="F23" s="48"/>
      <c r="G23" s="102"/>
    </row>
    <row r="24" spans="1:17" s="101" customFormat="1" ht="3.6" customHeight="1">
      <c r="A24" s="12"/>
      <c r="B24" s="11"/>
      <c r="C24" s="100"/>
      <c r="D24" s="102"/>
      <c r="E24" s="103"/>
      <c r="F24" s="103"/>
      <c r="G24" s="103"/>
      <c r="H24" s="103"/>
      <c r="I24" s="112"/>
      <c r="Q24" s="288"/>
    </row>
    <row r="25" spans="1:17" s="101" customFormat="1" ht="30" customHeight="1">
      <c r="A25" s="12"/>
      <c r="B25" s="11"/>
      <c r="C25" s="107"/>
      <c r="D25" s="105"/>
      <c r="E25" s="108"/>
      <c r="F25" s="119"/>
      <c r="G25" s="118"/>
      <c r="I25" s="112"/>
      <c r="Q25" s="288"/>
    </row>
    <row r="26" spans="1:17">
      <c r="C26" s="107"/>
      <c r="D26" s="105"/>
      <c r="E26" s="109" t="s">
        <v>139</v>
      </c>
      <c r="F26" s="47" t="s">
        <v>1568</v>
      </c>
      <c r="G26" s="118"/>
    </row>
    <row r="27" spans="1:17" s="101" customFormat="1" ht="3.6" customHeight="1">
      <c r="A27" s="12"/>
      <c r="B27" s="11"/>
      <c r="C27" s="107"/>
      <c r="D27" s="105"/>
      <c r="E27" s="109"/>
      <c r="F27" s="109"/>
      <c r="G27" s="109"/>
      <c r="I27" s="112"/>
      <c r="Q27" s="288"/>
    </row>
    <row r="28" spans="1:17" s="101" customFormat="1" ht="30" hidden="1" customHeight="1">
      <c r="A28" s="12"/>
      <c r="B28" s="11"/>
      <c r="C28" s="107"/>
      <c r="D28" s="105"/>
      <c r="E28" s="109"/>
      <c r="F28" s="109"/>
      <c r="G28" s="109"/>
      <c r="H28" s="109"/>
      <c r="I28" s="112"/>
      <c r="Q28" s="288"/>
    </row>
    <row r="29" spans="1:17" ht="19.5" hidden="1" customHeight="1">
      <c r="C29" s="107"/>
      <c r="D29" s="105"/>
      <c r="E29" s="109" t="s">
        <v>140</v>
      </c>
      <c r="F29" s="49"/>
      <c r="G29" s="118"/>
    </row>
    <row r="30" spans="1:17">
      <c r="C30" s="107"/>
      <c r="D30" s="105"/>
      <c r="E30" s="108" t="s">
        <v>4</v>
      </c>
      <c r="F30" s="47" t="s">
        <v>1569</v>
      </c>
      <c r="G30" s="118"/>
    </row>
    <row r="31" spans="1:17">
      <c r="C31" s="107"/>
      <c r="D31" s="105"/>
      <c r="E31" s="108" t="s">
        <v>5</v>
      </c>
      <c r="F31" s="47" t="s">
        <v>612</v>
      </c>
      <c r="G31" s="118"/>
      <c r="H31" s="14"/>
    </row>
    <row r="32" spans="1:17" ht="19.5" hidden="1" customHeight="1">
      <c r="C32" s="107"/>
      <c r="D32" s="105"/>
      <c r="E32" s="108" t="s">
        <v>135</v>
      </c>
      <c r="F32" s="49"/>
      <c r="G32" s="118"/>
      <c r="H32" s="14"/>
    </row>
    <row r="33" spans="1:17" s="101" customFormat="1" ht="9.9499999999999993" customHeight="1">
      <c r="A33" s="104"/>
      <c r="B33" s="11"/>
      <c r="C33" s="100"/>
      <c r="D33" s="105"/>
      <c r="E33" s="103"/>
      <c r="F33" s="119"/>
      <c r="G33" s="117"/>
      <c r="I33" s="112"/>
      <c r="Q33" s="288"/>
    </row>
    <row r="34" spans="1:17" ht="25.5" customHeight="1">
      <c r="A34" s="15"/>
      <c r="B34" s="16"/>
      <c r="D34" s="42"/>
      <c r="E34" s="110" t="s">
        <v>116</v>
      </c>
      <c r="F34" s="47" t="s">
        <v>1986</v>
      </c>
      <c r="G34" s="117"/>
    </row>
    <row r="35" spans="1:17" ht="19.5" customHeight="1">
      <c r="A35" s="15"/>
      <c r="B35" s="16"/>
      <c r="D35" s="42"/>
      <c r="E35" s="110" t="s">
        <v>127</v>
      </c>
      <c r="F35" s="47" t="s">
        <v>1987</v>
      </c>
      <c r="G35" s="117"/>
    </row>
    <row r="36" spans="1:17" s="101" customFormat="1" ht="3" customHeight="1">
      <c r="A36" s="15"/>
      <c r="B36" s="16"/>
      <c r="C36" s="100"/>
      <c r="D36" s="42"/>
      <c r="E36" s="110"/>
      <c r="F36" s="110"/>
      <c r="G36" s="117"/>
      <c r="I36" s="112"/>
      <c r="Q36" s="288"/>
    </row>
    <row r="37" spans="1:17" s="101" customFormat="1" ht="19.5" customHeight="1">
      <c r="A37" s="12"/>
      <c r="B37" s="11"/>
      <c r="C37" s="100"/>
      <c r="E37" s="58"/>
      <c r="F37" s="117" t="s">
        <v>355</v>
      </c>
      <c r="G37" s="113"/>
      <c r="I37" s="112"/>
      <c r="Q37" s="288"/>
    </row>
    <row r="38" spans="1:17" ht="19.5" customHeight="1">
      <c r="E38" s="110" t="s">
        <v>21</v>
      </c>
      <c r="F38" s="47" t="s">
        <v>1988</v>
      </c>
    </row>
    <row r="39" spans="1:17" ht="19.5" customHeight="1">
      <c r="E39" s="110" t="s">
        <v>22</v>
      </c>
      <c r="F39" s="47" t="s">
        <v>1989</v>
      </c>
    </row>
    <row r="40" spans="1:17" ht="19.5" customHeight="1">
      <c r="E40" s="110" t="s">
        <v>28</v>
      </c>
      <c r="F40" s="47" t="s">
        <v>1990</v>
      </c>
    </row>
    <row r="41" spans="1:17" ht="19.5" customHeight="1">
      <c r="E41" s="110" t="s">
        <v>23</v>
      </c>
      <c r="F41" s="47" t="s">
        <v>1991</v>
      </c>
    </row>
    <row r="42" spans="1:17" ht="3.6" customHeight="1">
      <c r="E42" s="110"/>
      <c r="F42" s="42"/>
    </row>
    <row r="43" spans="1:17" ht="30" customHeight="1">
      <c r="E43" s="110"/>
      <c r="F43" s="42"/>
    </row>
    <row r="44" spans="1:17" ht="9.9499999999999993" customHeight="1"/>
  </sheetData>
  <sheetProtection algorithmName="SHA-512" hashValue="c0GtPCWv30zJQ81CDy0pQovs2+12NCrixcfI1FW+4+5JNYldCisb6G2CQz7HG/3l76m3CduzlOC5y44ovEh9Jw==" saltValue="tkIx3C8PQSrl2Fti5OGKDA==" spinCount="100000" sheet="1" objects="1" scenarios="1" formatColumns="0" formatRows="0"/>
  <dataConsolidate/>
  <mergeCells count="1">
    <mergeCell ref="E5:F5"/>
  </mergeCells>
  <phoneticPr fontId="8" type="noConversion"/>
  <dataValidations xWindow="529" yWindow="632" count="6">
    <dataValidation type="list" allowBlank="1" showDropDown="1" showInputMessage="1" showErrorMessage="1" error="для выбора выполните двойной щелчок по ячейке" prompt="Для выбора выполните двойной щелчок левой клавиши мыши по соответствующей ячейке." sqref="F23">
      <formula1>"a"</formula1>
    </dataValidation>
    <dataValidation type="textLength" operator="lessThanOrEqual" allowBlank="1" showInputMessage="1" showErrorMessage="1" errorTitle="Ошибка" error="Допускается ввод не более 900 символов!" sqref="F29">
      <formula1>900</formula1>
    </dataValidation>
    <dataValidation type="list" allowBlank="1" showInputMessage="1" showErrorMessage="1" errorTitle="Ошибка" error="Выберите значение из списка" prompt="Выберите значение из списка" sqref="F13">
      <formula1>data_type</formula1>
    </dataValidation>
    <dataValidation allowBlank="1" showInputMessage="1" showErrorMessage="1" errorTitle="Ошибка" error="Выберите значение из списка" prompt="Для выбора выполните двойной щелчок левой клавиши мыши по соответствующей ячейке" sqref="F16"/>
    <dataValidation type="whole" allowBlank="1" showInputMessage="1" showErrorMessage="1" errorTitle="Ошибка" error="Допускается ввод чисел от 2 до 99!" prompt="Введите число от 2 до 99" sqref="F17">
      <formula1>2</formula1>
      <formula2>99</formula2>
    </dataValidation>
    <dataValidation allowBlank="1" showInputMessage="1" showErrorMessage="1" prompt="Выберите значение из календаря (иконка справа от выбранной ячейки), либо введите дату непосредственно в ячейку в формате - 'ДД.ММ.ГГГГ'" sqref="F14"/>
  </dataValidations>
  <pageMargins left="0.75" right="0.75" top="1" bottom="1" header="0.5" footer="0.5"/>
  <pageSetup paperSize="8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9">
    <tabColor indexed="31"/>
    <pageSetUpPr fitToPage="1"/>
  </sheetPr>
  <dimension ref="A1:CE21"/>
  <sheetViews>
    <sheetView showGridLines="0" topLeftCell="C3" zoomScaleNormal="100" workbookViewId="0"/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42" t="s">
        <v>343</v>
      </c>
      <c r="E4" s="342"/>
      <c r="F4" s="342"/>
      <c r="G4" s="342"/>
      <c r="H4" s="342"/>
      <c r="Q4" s="281"/>
      <c r="U4" s="290"/>
    </row>
    <row r="5" spans="1:83" s="168" customFormat="1" ht="18.75" customHeight="1">
      <c r="A5" s="33"/>
      <c r="B5" s="18"/>
      <c r="C5" s="40"/>
      <c r="D5" s="343" t="str">
        <f>IF(org=0,"Не определено",org)</f>
        <v>ООО "Профит"</v>
      </c>
      <c r="E5" s="343"/>
      <c r="F5" s="343"/>
      <c r="G5" s="343"/>
      <c r="H5" s="343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44"/>
      <c r="E7" s="344"/>
      <c r="F7" s="345" t="s">
        <v>18</v>
      </c>
      <c r="G7" s="345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50" t="s">
        <v>344</v>
      </c>
      <c r="E9" s="350"/>
      <c r="F9" s="350" t="s">
        <v>215</v>
      </c>
      <c r="G9" s="350"/>
      <c r="H9" s="350"/>
      <c r="I9" s="348" t="s">
        <v>216</v>
      </c>
      <c r="J9" s="348"/>
      <c r="K9" s="348"/>
      <c r="L9" s="348"/>
      <c r="Q9" s="281"/>
      <c r="U9" s="290"/>
    </row>
    <row r="10" spans="1:83" s="168" customFormat="1" ht="23.25" customHeight="1">
      <c r="A10" s="33"/>
      <c r="B10" s="18"/>
      <c r="C10" s="40"/>
      <c r="D10" s="191" t="s">
        <v>25</v>
      </c>
      <c r="E10" s="191" t="s">
        <v>223</v>
      </c>
      <c r="F10" s="346" t="s">
        <v>25</v>
      </c>
      <c r="G10" s="347"/>
      <c r="H10" s="192" t="s">
        <v>223</v>
      </c>
      <c r="I10" s="349" t="s">
        <v>25</v>
      </c>
      <c r="J10" s="349"/>
      <c r="K10" s="192" t="s">
        <v>223</v>
      </c>
      <c r="L10" s="192" t="s">
        <v>217</v>
      </c>
      <c r="Q10" s="281"/>
      <c r="U10" s="290"/>
    </row>
    <row r="11" spans="1:83" s="168" customFormat="1" ht="11.25" customHeight="1">
      <c r="A11" s="33"/>
      <c r="B11" s="18"/>
      <c r="C11" s="40"/>
      <c r="D11" s="79" t="s">
        <v>26</v>
      </c>
      <c r="E11" s="79" t="s">
        <v>0</v>
      </c>
      <c r="F11" s="351" t="s">
        <v>1</v>
      </c>
      <c r="G11" s="352"/>
      <c r="H11" s="79" t="s">
        <v>2</v>
      </c>
      <c r="I11" s="351" t="s">
        <v>12</v>
      </c>
      <c r="J11" s="352"/>
      <c r="K11" s="79" t="s">
        <v>13</v>
      </c>
      <c r="L11" s="79" t="s">
        <v>31</v>
      </c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 t="s">
        <v>219</v>
      </c>
      <c r="G12" s="215"/>
      <c r="H12" s="221"/>
      <c r="I12" s="217" t="s">
        <v>219</v>
      </c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224</v>
      </c>
      <c r="C13" s="40"/>
      <c r="D13" s="350">
        <v>1</v>
      </c>
      <c r="E13" s="353" t="s">
        <v>1994</v>
      </c>
      <c r="F13" s="354" t="s">
        <v>219</v>
      </c>
      <c r="G13" s="350">
        <v>1</v>
      </c>
      <c r="H13" s="356" t="s">
        <v>1992</v>
      </c>
      <c r="I13" s="210" t="s">
        <v>219</v>
      </c>
      <c r="J13" s="205" t="s">
        <v>26</v>
      </c>
      <c r="K13" s="201" t="s">
        <v>1992</v>
      </c>
      <c r="L13" s="198" t="s">
        <v>1993</v>
      </c>
      <c r="M13" s="197"/>
      <c r="N13" s="197"/>
      <c r="O13" s="197"/>
      <c r="P13" s="197"/>
      <c r="Q13" s="280" t="s">
        <v>1994</v>
      </c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50"/>
      <c r="E14" s="353"/>
      <c r="F14" s="355"/>
      <c r="G14" s="350"/>
      <c r="H14" s="356"/>
      <c r="I14" s="193" t="s">
        <v>219</v>
      </c>
      <c r="J14" s="206"/>
      <c r="K14" s="223" t="s">
        <v>219</v>
      </c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50"/>
      <c r="E15" s="353"/>
      <c r="F15" s="193" t="s">
        <v>219</v>
      </c>
      <c r="G15" s="206"/>
      <c r="H15" s="223" t="s">
        <v>219</v>
      </c>
      <c r="I15" s="245" t="s">
        <v>219</v>
      </c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258</v>
      </c>
      <c r="C16" s="40"/>
      <c r="D16" s="193"/>
      <c r="E16" s="200" t="s">
        <v>219</v>
      </c>
      <c r="F16" s="195" t="s">
        <v>219</v>
      </c>
      <c r="G16" s="195"/>
      <c r="H16" s="195"/>
      <c r="I16" s="195" t="s">
        <v>219</v>
      </c>
      <c r="J16" s="195"/>
      <c r="K16" s="195"/>
      <c r="L16" s="196"/>
      <c r="Q16" s="281" t="s">
        <v>345</v>
      </c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sheetProtection algorithmName="SHA-512" hashValue="80hmQHOrVzSBSIuLibVgXXM/3xwrLrDEZGKdYivAYF3kbEntpA7zzJFXfyJFYHkpRNVeyiDtvlnNF+scQsmFxQ==" saltValue="i8v4QuHdT6k7irrcZ5esVA==" spinCount="100000" sheet="1" objects="1" scenarios="1" formatColumns="0" formatRows="0"/>
  <mergeCells count="16">
    <mergeCell ref="I11:J11"/>
    <mergeCell ref="D9:E9"/>
    <mergeCell ref="D13:D15"/>
    <mergeCell ref="E13:E15"/>
    <mergeCell ref="F13:F14"/>
    <mergeCell ref="G13:G14"/>
    <mergeCell ref="H13:H14"/>
    <mergeCell ref="F11:G11"/>
    <mergeCell ref="D4:H4"/>
    <mergeCell ref="D5:H5"/>
    <mergeCell ref="D7:E7"/>
    <mergeCell ref="F7:G7"/>
    <mergeCell ref="F10:G10"/>
    <mergeCell ref="I9:L9"/>
    <mergeCell ref="I10:J10"/>
    <mergeCell ref="F9:H9"/>
  </mergeCells>
  <dataValidations count="1">
    <dataValidation type="textLength" operator="lessThanOrEqual" allowBlank="1" showInputMessage="1" showErrorMessage="1" errorTitle="Ошибка" error="Допускается ввод не более 900 символов!" sqref="E13">
      <formula1>900</formula1>
    </dataValidation>
  </dataValidations>
  <printOptions horizontalCentered="1" verticalCentered="1"/>
  <pageMargins left="0" right="0" top="0" bottom="0" header="0" footer="0.78740157480314965"/>
  <pageSetup paperSize="9" fitToHeight="0" orientation="portrait" blackAndWhite="1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7">
    <tabColor rgb="FFCCCCFF"/>
  </sheetPr>
  <dimension ref="A1:AL27"/>
  <sheetViews>
    <sheetView showGridLines="0" topLeftCell="C3" zoomScaleNormal="100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0.85546875" style="231" customWidth="1"/>
    <col min="14" max="20" width="9.140625" style="232"/>
    <col min="21" max="21" width="9.140625" style="292"/>
    <col min="22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59" t="s">
        <v>229</v>
      </c>
      <c r="E4" s="360"/>
      <c r="F4" s="360"/>
      <c r="G4" s="360"/>
      <c r="H4" s="360"/>
      <c r="I4" s="361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62" t="str">
        <f>IF(org=0,"Не определено",org)</f>
        <v>ООО "Профит"</v>
      </c>
      <c r="E5" s="363"/>
      <c r="F5" s="363"/>
      <c r="G5" s="363"/>
      <c r="H5" s="363"/>
      <c r="I5" s="36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93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67"/>
      <c r="B6" s="367"/>
      <c r="C6" s="367"/>
      <c r="D6" s="367"/>
      <c r="E6" s="367"/>
      <c r="F6" s="367"/>
      <c r="G6" s="57"/>
      <c r="H6" s="57"/>
      <c r="I6" s="57"/>
      <c r="J6" s="57"/>
      <c r="K6" s="57"/>
      <c r="N6" s="237"/>
      <c r="O6" s="237"/>
      <c r="P6" s="237"/>
      <c r="Q6" s="237"/>
      <c r="R6" s="237"/>
      <c r="S6" s="237"/>
      <c r="T6" s="237"/>
      <c r="U6" s="294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67"/>
      <c r="B7" s="367"/>
      <c r="C7" s="367"/>
      <c r="D7" s="367"/>
      <c r="E7" s="367"/>
      <c r="F7" s="367"/>
    </row>
    <row r="8" spans="1:38" ht="0.2" customHeight="1">
      <c r="B8" s="366"/>
      <c r="C8" s="366"/>
      <c r="D8" s="366"/>
      <c r="E8" s="365"/>
      <c r="F8" s="365"/>
    </row>
    <row r="9" spans="1:38" ht="0.2" customHeight="1">
      <c r="B9" s="366"/>
      <c r="C9" s="366"/>
      <c r="D9" s="366"/>
      <c r="E9" s="365"/>
      <c r="F9" s="365"/>
    </row>
    <row r="10" spans="1:38" ht="0.2" customHeight="1">
      <c r="B10" s="366"/>
      <c r="C10" s="366"/>
      <c r="D10" s="366"/>
      <c r="E10" s="365"/>
      <c r="F10" s="365"/>
    </row>
    <row r="11" spans="1:38" ht="6" hidden="1" customHeight="1">
      <c r="B11" s="366"/>
      <c r="C11" s="366"/>
      <c r="D11" s="366"/>
      <c r="E11" s="365"/>
      <c r="F11" s="365"/>
    </row>
    <row r="12" spans="1:38" ht="20.25" hidden="1" customHeight="1">
      <c r="A12" s="177"/>
      <c r="B12" s="366"/>
      <c r="C12" s="366"/>
      <c r="D12" s="366"/>
      <c r="E12" s="178"/>
      <c r="F12" s="177"/>
      <c r="G12" s="178"/>
      <c r="H12" s="178"/>
      <c r="I12" s="177"/>
      <c r="J12" s="177"/>
      <c r="K12" s="178"/>
    </row>
    <row r="13" spans="1:38" ht="20.25" hidden="1" customHeight="1">
      <c r="B13" s="366"/>
      <c r="C13" s="366"/>
      <c r="D13" s="366"/>
      <c r="E13" s="178"/>
      <c r="F13" s="176"/>
      <c r="G13" s="177"/>
      <c r="H13" s="177"/>
      <c r="I13" s="177"/>
      <c r="J13" s="177"/>
      <c r="K13" s="178"/>
    </row>
    <row r="14" spans="1:38" ht="6" hidden="1" customHeight="1">
      <c r="B14" s="368"/>
      <c r="C14" s="368"/>
      <c r="D14" s="368"/>
      <c r="E14" s="179"/>
      <c r="F14" s="177"/>
      <c r="G14" s="177"/>
      <c r="H14" s="177"/>
      <c r="I14" s="177"/>
      <c r="J14" s="177"/>
      <c r="K14" s="178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34"/>
      <c r="Q17" s="234"/>
      <c r="R17" s="234"/>
      <c r="S17" s="234"/>
      <c r="T17" s="234"/>
      <c r="U17" s="293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57"/>
      <c r="B18" s="177"/>
      <c r="C18" s="177"/>
      <c r="D18" s="358" t="s">
        <v>135</v>
      </c>
      <c r="E18" s="358"/>
      <c r="F18" s="376" t="s">
        <v>346</v>
      </c>
      <c r="G18" s="376"/>
      <c r="H18" s="376"/>
      <c r="I18" s="376"/>
      <c r="J18" s="376" t="s">
        <v>293</v>
      </c>
      <c r="K18" s="376"/>
      <c r="L18" s="376"/>
      <c r="M18" s="376"/>
    </row>
    <row r="19" spans="1:38" ht="23.25" customHeight="1">
      <c r="A19" s="357"/>
      <c r="B19" s="180"/>
      <c r="C19" s="181"/>
      <c r="D19" s="203" t="s">
        <v>25</v>
      </c>
      <c r="E19" s="203" t="s">
        <v>223</v>
      </c>
      <c r="F19" s="203" t="s">
        <v>218</v>
      </c>
      <c r="G19" s="372" t="s">
        <v>25</v>
      </c>
      <c r="H19" s="373"/>
      <c r="I19" s="203" t="s">
        <v>223</v>
      </c>
      <c r="J19" s="203" t="s">
        <v>218</v>
      </c>
      <c r="K19" s="372" t="s">
        <v>25</v>
      </c>
      <c r="L19" s="373"/>
      <c r="M19" s="203" t="s">
        <v>223</v>
      </c>
    </row>
    <row r="20" spans="1:38" s="183" customFormat="1" ht="14.25" customHeight="1">
      <c r="A20" s="79"/>
      <c r="B20" s="79"/>
      <c r="C20" s="79"/>
      <c r="D20" s="204" t="s">
        <v>26</v>
      </c>
      <c r="E20" s="204" t="s">
        <v>0</v>
      </c>
      <c r="F20" s="204" t="s">
        <v>1</v>
      </c>
      <c r="G20" s="351" t="s">
        <v>2</v>
      </c>
      <c r="H20" s="352"/>
      <c r="I20" s="204" t="s">
        <v>12</v>
      </c>
      <c r="J20" s="204" t="s">
        <v>13</v>
      </c>
      <c r="K20" s="351" t="s">
        <v>31</v>
      </c>
      <c r="L20" s="352"/>
      <c r="M20" s="204" t="s">
        <v>32</v>
      </c>
      <c r="N20" s="202"/>
      <c r="O20" s="232"/>
      <c r="P20" s="202"/>
      <c r="Q20" s="202"/>
      <c r="R20" s="202"/>
      <c r="S20" s="202"/>
      <c r="T20" s="202"/>
      <c r="U20" s="295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71" t="s">
        <v>26</v>
      </c>
      <c r="E22" s="369" t="s">
        <v>373</v>
      </c>
      <c r="F22" s="370" t="s">
        <v>19</v>
      </c>
      <c r="G22" s="354"/>
      <c r="H22" s="350">
        <v>1</v>
      </c>
      <c r="I22" s="374"/>
      <c r="J22" s="370" t="s">
        <v>19</v>
      </c>
      <c r="K22" s="210" t="s">
        <v>219</v>
      </c>
      <c r="L22" s="205" t="s">
        <v>26</v>
      </c>
      <c r="M22" s="227" t="s">
        <v>219</v>
      </c>
      <c r="N22" s="175"/>
      <c r="O22" s="175"/>
      <c r="P22" s="175"/>
      <c r="Q22" s="175"/>
      <c r="R22" s="175"/>
      <c r="S22" s="175"/>
      <c r="T22" s="175"/>
      <c r="U22" s="296"/>
      <c r="V22" s="175"/>
      <c r="W22" s="175"/>
      <c r="X22" s="175">
        <v>64233355</v>
      </c>
      <c r="Y22" s="175" t="s">
        <v>220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71"/>
      <c r="E23" s="369"/>
      <c r="F23" s="370"/>
      <c r="G23" s="355"/>
      <c r="H23" s="350"/>
      <c r="I23" s="375"/>
      <c r="J23" s="370"/>
      <c r="K23" s="193" t="s">
        <v>219</v>
      </c>
      <c r="L23" s="206"/>
      <c r="M23" s="226" t="s">
        <v>219</v>
      </c>
      <c r="N23" s="175"/>
      <c r="O23" s="175"/>
      <c r="P23" s="175"/>
      <c r="Q23" s="175"/>
      <c r="R23" s="175"/>
      <c r="S23" s="175"/>
      <c r="T23" s="175"/>
      <c r="U23" s="296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71"/>
      <c r="E24" s="369"/>
      <c r="F24" s="370"/>
      <c r="G24" s="193"/>
      <c r="H24" s="206"/>
      <c r="I24" s="200" t="s">
        <v>219</v>
      </c>
      <c r="J24" s="206"/>
      <c r="K24" s="206" t="s">
        <v>219</v>
      </c>
      <c r="L24" s="206"/>
      <c r="M24" s="207"/>
      <c r="N24" s="175"/>
      <c r="O24" s="175"/>
      <c r="P24" s="175"/>
      <c r="Q24" s="175"/>
      <c r="R24" s="175"/>
      <c r="S24" s="175"/>
      <c r="T24" s="175"/>
      <c r="U24" s="296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45"/>
      <c r="D25" s="193"/>
      <c r="E25" s="194" t="s">
        <v>219</v>
      </c>
      <c r="F25" s="206"/>
      <c r="G25" s="206"/>
      <c r="H25" s="206"/>
      <c r="I25" s="206"/>
      <c r="J25" s="206"/>
      <c r="K25" s="206" t="s">
        <v>219</v>
      </c>
      <c r="L25" s="206"/>
      <c r="M25" s="207"/>
    </row>
    <row r="26" spans="1:38" ht="15" customHeight="1">
      <c r="C26" s="345"/>
      <c r="D26" s="243"/>
      <c r="E26" s="243"/>
      <c r="F26" s="243"/>
      <c r="G26" s="243"/>
      <c r="H26" s="243"/>
      <c r="I26" s="243"/>
      <c r="J26" s="243"/>
      <c r="K26" s="243" t="s">
        <v>219</v>
      </c>
      <c r="L26" s="243"/>
      <c r="M26" s="243"/>
    </row>
    <row r="27" spans="1:38" ht="37.5" customHeight="1"/>
  </sheetData>
  <sheetProtection algorithmName="SHA-512" hashValue="AyJMddlb/0fYaPxFK90vR5RqkqAnayXAhtVWq2Yxc78wqsN3LOqKHWOtHHh4XT6r2xViLd2d2LDSLxMJU+R22g==" saltValue="SZM8K/IO/7OSBGpNJraOKw==" spinCount="100000" sheet="1" objects="1" scenarios="1" formatColumns="0" formatRows="0"/>
  <dataConsolidate/>
  <mergeCells count="30">
    <mergeCell ref="G19:H19"/>
    <mergeCell ref="G22:G23"/>
    <mergeCell ref="H22:H23"/>
    <mergeCell ref="I22:I23"/>
    <mergeCell ref="J22:J23"/>
    <mergeCell ref="F18:I18"/>
    <mergeCell ref="J18:M18"/>
    <mergeCell ref="G20:H20"/>
    <mergeCell ref="K20:L20"/>
    <mergeCell ref="K19:L19"/>
    <mergeCell ref="E10:F10"/>
    <mergeCell ref="B14:D14"/>
    <mergeCell ref="E11:F11"/>
    <mergeCell ref="C25:C26"/>
    <mergeCell ref="B12:D12"/>
    <mergeCell ref="B13:D13"/>
    <mergeCell ref="E22:E24"/>
    <mergeCell ref="F22:F24"/>
    <mergeCell ref="B11:D11"/>
    <mergeCell ref="D22:D24"/>
    <mergeCell ref="A18:A19"/>
    <mergeCell ref="D18:E18"/>
    <mergeCell ref="D4:I4"/>
    <mergeCell ref="D5:I5"/>
    <mergeCell ref="E8:F8"/>
    <mergeCell ref="B9:D9"/>
    <mergeCell ref="A6:F7"/>
    <mergeCell ref="B8:D8"/>
    <mergeCell ref="E9:F9"/>
    <mergeCell ref="B10:D10"/>
  </mergeCells>
  <dataValidations count="3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  <dataValidation type="textLength" operator="lessThan" allowBlank="1" showInputMessage="1" showErrorMessage="1" error="Допускается ввод не более 900 символов!" sqref="M22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22">
      <formula1>DESCRIPTION_TERRITORY</formula1>
    </dataValidation>
  </dataValidations>
  <pageMargins left="0.7" right="0.7" top="0.75" bottom="0.75" header="0.3" footer="0.3"/>
  <pageSetup paperSize="9" orientation="portrait" verticalDpi="12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1">
    <tabColor indexed="31"/>
    <pageSetUpPr fitToPage="1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18.28515625" style="18" customWidth="1"/>
    <col min="10" max="10" width="27.8554687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J1" s="197">
        <v>4</v>
      </c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2.25" customHeight="1">
      <c r="C4" s="76"/>
      <c r="D4" s="388" t="s">
        <v>229</v>
      </c>
      <c r="E4" s="388"/>
      <c r="F4" s="388"/>
      <c r="G4" s="388"/>
      <c r="H4" s="388"/>
      <c r="I4" s="388"/>
      <c r="J4" s="388"/>
      <c r="K4" s="265"/>
    </row>
    <row r="5" spans="1:21" ht="15" customHeight="1">
      <c r="C5" s="76"/>
      <c r="D5" s="378" t="str">
        <f>IF(org=0,"Не определено",org)</f>
        <v>ООО "Профит"</v>
      </c>
      <c r="E5" s="378"/>
      <c r="F5" s="378"/>
      <c r="G5" s="378"/>
      <c r="H5" s="378"/>
      <c r="I5" s="378"/>
      <c r="J5" s="378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50" t="s">
        <v>25</v>
      </c>
      <c r="E7" s="383" t="s">
        <v>243</v>
      </c>
      <c r="F7" s="383" t="s">
        <v>239</v>
      </c>
      <c r="G7" s="384" t="s">
        <v>294</v>
      </c>
      <c r="H7" s="385" t="s">
        <v>25</v>
      </c>
      <c r="I7" s="387" t="s">
        <v>1995</v>
      </c>
      <c r="J7" s="387"/>
      <c r="K7" s="266"/>
    </row>
    <row r="8" spans="1:21" ht="21" customHeight="1">
      <c r="C8" s="76"/>
      <c r="D8" s="350"/>
      <c r="E8" s="383"/>
      <c r="F8" s="383"/>
      <c r="G8" s="384"/>
      <c r="H8" s="386"/>
      <c r="I8" s="251" t="s">
        <v>297</v>
      </c>
      <c r="J8" s="251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4.1</v>
      </c>
      <c r="J9" s="259" t="str">
        <f>J1&amp;".2"</f>
        <v>4.2</v>
      </c>
      <c r="K9" s="266"/>
    </row>
    <row r="10" spans="1:21" ht="15" customHeight="1">
      <c r="A10" s="18"/>
      <c r="C10" s="40"/>
      <c r="D10" s="190">
        <v>1</v>
      </c>
      <c r="E10" s="252" t="s">
        <v>241</v>
      </c>
      <c r="F10" s="190" t="s">
        <v>240</v>
      </c>
      <c r="G10" s="260"/>
      <c r="H10" s="247"/>
      <c r="I10" s="230">
        <v>0</v>
      </c>
      <c r="J10" s="268"/>
      <c r="K10" s="266"/>
    </row>
    <row r="11" spans="1:21" ht="15" customHeight="1">
      <c r="A11" s="18"/>
      <c r="C11" s="40"/>
      <c r="D11" s="190">
        <v>2</v>
      </c>
      <c r="E11" s="253" t="s">
        <v>242</v>
      </c>
      <c r="F11" s="190" t="s">
        <v>240</v>
      </c>
      <c r="G11" s="261"/>
      <c r="H11" s="248"/>
      <c r="I11" s="230">
        <v>0</v>
      </c>
      <c r="J11" s="268"/>
      <c r="K11" s="266"/>
    </row>
    <row r="12" spans="1:21" ht="21.95" customHeight="1">
      <c r="A12" s="18"/>
      <c r="C12" s="40"/>
      <c r="D12" s="190">
        <v>3</v>
      </c>
      <c r="E12" s="253" t="s">
        <v>298</v>
      </c>
      <c r="F12" s="190" t="s">
        <v>240</v>
      </c>
      <c r="G12" s="261"/>
      <c r="H12" s="255"/>
      <c r="I12" s="230">
        <v>0</v>
      </c>
      <c r="J12" s="268"/>
      <c r="K12" s="266"/>
    </row>
    <row r="13" spans="1:21" ht="15" customHeight="1">
      <c r="A13" s="18"/>
      <c r="C13" s="40"/>
      <c r="D13" s="350">
        <v>4</v>
      </c>
      <c r="E13" s="379" t="s">
        <v>244</v>
      </c>
      <c r="F13" s="350" t="s">
        <v>83</v>
      </c>
      <c r="G13" s="380"/>
      <c r="H13" s="381">
        <v>1</v>
      </c>
      <c r="I13" s="377" t="s">
        <v>1996</v>
      </c>
      <c r="J13" s="377"/>
      <c r="K13" s="266"/>
    </row>
    <row r="14" spans="1:21" ht="15" customHeight="1">
      <c r="A14" s="18"/>
      <c r="C14" s="40"/>
      <c r="D14" s="350"/>
      <c r="E14" s="379"/>
      <c r="F14" s="350"/>
      <c r="G14" s="380"/>
      <c r="H14" s="382"/>
      <c r="I14" s="228">
        <v>0</v>
      </c>
      <c r="J14" s="268"/>
      <c r="K14" s="266"/>
    </row>
    <row r="15" spans="1:21" ht="15" customHeight="1">
      <c r="A15" s="18"/>
      <c r="C15" s="181"/>
      <c r="D15" s="350"/>
      <c r="E15" s="379"/>
      <c r="F15" s="350"/>
      <c r="G15" s="256"/>
      <c r="H15" s="249"/>
      <c r="I15" s="258" t="s">
        <v>238</v>
      </c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sheetProtection algorithmName="SHA-512" hashValue="9kv8OYDLcHe6vLip3KkObuOICLL9Uwq7dVRTrJMOkATCYGz5ZnkXUq/Ev2MoV4n1eg95o70BzGmJIPgmq0k/xw==" saltValue="D7geLGjRPWKdZE3qy8drPA==" spinCount="100000" sheet="1" objects="1" scenarios="1" formatColumns="0" formatRows="0"/>
  <mergeCells count="14">
    <mergeCell ref="G7:G8"/>
    <mergeCell ref="H7:H8"/>
    <mergeCell ref="I7:J7"/>
    <mergeCell ref="D4:J4"/>
    <mergeCell ref="I13:J13"/>
    <mergeCell ref="D5:J5"/>
    <mergeCell ref="D13:D15"/>
    <mergeCell ref="E13:E15"/>
    <mergeCell ref="F13:F15"/>
    <mergeCell ref="G13:G14"/>
    <mergeCell ref="H13:H14"/>
    <mergeCell ref="D7:D8"/>
    <mergeCell ref="E7:E8"/>
    <mergeCell ref="F7:F8"/>
  </mergeCells>
  <dataValidations count="4">
    <dataValidation type="textLength" operator="lessThanOrEqual" allowBlank="1" showInputMessage="1" showErrorMessage="1" errorTitle="Ошибка" error="Допускается ввод не более 900 символов!" sqref="J10:J12 I13 J14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/>
    <dataValidation type="decimal" allowBlank="1" showErrorMessage="1" errorTitle="Ошибка" error="Допускается ввод только неотрицательных чисел!" sqref="I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>
      <formula1>0</formula1>
      <formula2>9.99999999999999E+23</formula2>
    </dataValidation>
  </dataValidations>
  <printOptions horizontalCentered="1" verticalCentered="1"/>
  <pageMargins left="0" right="0" top="0" bottom="0" header="0" footer="0.78740157480314965"/>
  <pageSetup paperSize="9" scale="93" fitToHeight="0" orientation="portrait" blackAndWhite="1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2">
    <tabColor rgb="FFCCCCFF"/>
    <pageSetUpPr fitToPage="1"/>
  </sheetPr>
  <dimension ref="A1:U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20" width="9.140625" style="81"/>
    <col min="21" max="21" width="9.140625" style="297"/>
    <col min="22" max="16384" width="9.140625" style="81"/>
  </cols>
  <sheetData>
    <row r="1" spans="1:21" hidden="1"/>
    <row r="2" spans="1:21" hidden="1"/>
    <row r="3" spans="1:21" hidden="1"/>
    <row r="4" spans="1:21" ht="10.5" customHeight="1"/>
    <row r="5" spans="1:21" s="37" customFormat="1" ht="30" customHeight="1">
      <c r="A5" s="33"/>
      <c r="C5" s="76"/>
      <c r="D5" s="392" t="s">
        <v>349</v>
      </c>
      <c r="E5" s="392"/>
      <c r="F5" s="57"/>
      <c r="G5" s="57"/>
      <c r="H5" s="57"/>
      <c r="I5" s="57"/>
      <c r="U5" s="298"/>
    </row>
    <row r="6" spans="1:21" s="37" customFormat="1" ht="15" customHeight="1">
      <c r="A6" s="33"/>
      <c r="C6" s="76"/>
      <c r="D6" s="393" t="str">
        <f>IF(org=0,"Не определено",org)</f>
        <v>ООО "Профит"</v>
      </c>
      <c r="E6" s="393"/>
      <c r="F6" s="57"/>
      <c r="G6" s="57"/>
      <c r="H6" s="57"/>
      <c r="I6" s="57"/>
      <c r="U6" s="298"/>
    </row>
    <row r="7" spans="1:21" ht="6.95" customHeight="1">
      <c r="D7" s="83"/>
      <c r="E7" s="83"/>
      <c r="G7" s="83"/>
      <c r="H7" s="83"/>
    </row>
    <row r="8" spans="1:21" ht="15" customHeight="1">
      <c r="D8" s="389" t="s">
        <v>25</v>
      </c>
      <c r="E8" s="390" t="s">
        <v>350</v>
      </c>
      <c r="F8" s="391" t="s">
        <v>338</v>
      </c>
      <c r="G8" s="391"/>
      <c r="H8" s="391"/>
    </row>
    <row r="9" spans="1:21" ht="45" customHeight="1">
      <c r="D9" s="389"/>
      <c r="E9" s="390"/>
      <c r="F9" s="270" t="s">
        <v>145</v>
      </c>
      <c r="G9" s="270" t="s">
        <v>303</v>
      </c>
      <c r="H9" s="270" t="s">
        <v>304</v>
      </c>
    </row>
    <row r="10" spans="1:21">
      <c r="D10" s="79" t="s">
        <v>26</v>
      </c>
      <c r="E10" s="79" t="s">
        <v>0</v>
      </c>
      <c r="F10" s="79" t="s">
        <v>1</v>
      </c>
      <c r="G10" s="79" t="s">
        <v>2</v>
      </c>
      <c r="H10" s="79" t="s">
        <v>12</v>
      </c>
    </row>
    <row r="11" spans="1:21" ht="56.1" customHeight="1">
      <c r="D11" s="269">
        <v>1</v>
      </c>
      <c r="E11" s="271" t="s">
        <v>353</v>
      </c>
      <c r="F11" s="272" t="s">
        <v>2001</v>
      </c>
      <c r="G11" s="274" t="s">
        <v>1997</v>
      </c>
      <c r="H11" s="274" t="s">
        <v>2000</v>
      </c>
    </row>
    <row r="12" spans="1:21" ht="15" customHeight="1">
      <c r="D12" s="96"/>
      <c r="E12" s="97" t="s">
        <v>351</v>
      </c>
      <c r="F12" s="98"/>
      <c r="G12" s="98"/>
      <c r="H12" s="99"/>
    </row>
  </sheetData>
  <sheetProtection algorithmName="SHA-512" hashValue="RA3O+zqd63pjXR7HOqc98pvLMdfBeonAiNEugG5u7fYbZHq6CRaN0hortHkdz3OHdY7FGxvbmaGyeAJBAtytuw==" saltValue="vi7Dpu/LoY15d/jlwz/QTg==" spinCount="100000" sheet="1" objects="1" scenarios="1" formatColumns="0" formatRows="0"/>
  <mergeCells count="5">
    <mergeCell ref="D8:D9"/>
    <mergeCell ref="E8:E9"/>
    <mergeCell ref="F8:H8"/>
    <mergeCell ref="D5:E5"/>
    <mergeCell ref="D6:E6"/>
  </mergeCells>
  <phoneticPr fontId="8" type="noConversion"/>
  <hyperlinks>
    <hyperlink ref="G11" location="'Публикация в других источниках'!$G$11" tooltip="Кликните по гиперссылке, чтобы перейти по ней или отредактировать её" display="http://profit-portal.ru/"/>
    <hyperlink ref="H11" location="'Публикация в других источниках'!$H$11" tooltip="Кликните по гиперссылке, чтобы перейти по ней или отредактировать её" display="https://tariff.eias.ru/disclo/get_file?p_guid=363661e4-cdb1-4c77-854e-d800fdcf1c68"/>
  </hyperlink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03">
    <tabColor rgb="FFCCCCFF"/>
    <pageSetUpPr fitToPage="1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394" t="s">
        <v>246</v>
      </c>
      <c r="E7" s="394"/>
      <c r="U7" s="299"/>
    </row>
    <row r="8" spans="3:21" s="85" customFormat="1" ht="15" customHeight="1">
      <c r="C8" s="86"/>
      <c r="D8" s="393" t="str">
        <f>IF(org=0,"Не определено",org)</f>
        <v>ООО "Профит"</v>
      </c>
      <c r="E8" s="393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 t="s">
        <v>25</v>
      </c>
      <c r="E10" s="50" t="s">
        <v>146</v>
      </c>
      <c r="U10" s="299"/>
    </row>
    <row r="11" spans="3:21" s="85" customFormat="1" ht="11.25" customHeight="1">
      <c r="C11" s="86"/>
      <c r="D11" s="79" t="s">
        <v>26</v>
      </c>
      <c r="E11" s="79" t="s">
        <v>0</v>
      </c>
      <c r="U11" s="299"/>
    </row>
    <row r="12" spans="3:21" s="85" customFormat="1" ht="15" hidden="1" customHeight="1">
      <c r="C12" s="86"/>
      <c r="D12" s="88">
        <v>0</v>
      </c>
      <c r="E12" s="52"/>
      <c r="U12" s="299"/>
    </row>
    <row r="13" spans="3:21" s="85" customFormat="1" ht="14.1" customHeight="1">
      <c r="C13" s="89"/>
      <c r="D13" s="88">
        <v>1</v>
      </c>
      <c r="E13" s="53"/>
      <c r="U13" s="299"/>
    </row>
    <row r="14" spans="3:21" s="85" customFormat="1" ht="15" customHeight="1">
      <c r="C14" s="86"/>
      <c r="D14" s="94"/>
      <c r="E14" s="95" t="s">
        <v>305</v>
      </c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sheetProtection algorithmName="SHA-512" hashValue="KNIVLZwzq91lunRq/lqvQtkk7cZ8BCxq8FFcePn0v8rN5lpjN0WvQZCOTYkkFv14f4THsTuxsocdEfOmS5Hjiw==" saltValue="0zrSyVR/nqCEXc2JpSuppQ==" spinCount="100000" sheet="1" objects="1" scenarios="1" formatColumns="0" formatRows="0"/>
  <mergeCells count="2">
    <mergeCell ref="D7:E7"/>
    <mergeCell ref="D8:E8"/>
  </mergeCells>
  <dataValidations count="1">
    <dataValidation type="textLength" operator="lessThanOrEqual" allowBlank="1" showInputMessage="1" showErrorMessage="1" errorTitle="Ошибка" error="Допускается ввод не более 900 символов!" sqref="E12:E13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/>
    <hyperlink ref="H13" location="'Ссылки на публикации'!$H$13" tooltip="Кликните по гиперссылке, чтобы перейти на сайт организации или отредактировать её" display="керкеркерр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/>
  </hyperlinks>
  <printOptions horizontalCentered="1"/>
  <pageMargins left="0.24000000000000002" right="0.24000000000000002" top="0.24000000000000002" bottom="0.24000000000000002" header="0.24000000000000002" footer="0.24000000000000002"/>
  <pageSetup paperSize="9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Comm">
    <tabColor indexed="31"/>
    <pageSetUpPr fitToPage="1"/>
  </sheetPr>
  <dimension ref="A1:L13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39" customWidth="1"/>
    <col min="4" max="4" width="6.28515625" style="7" customWidth="1"/>
    <col min="5" max="5" width="94.85546875" style="7" customWidth="1"/>
    <col min="6" max="11" width="9.140625" style="7"/>
    <col min="12" max="12" width="9.140625" style="300"/>
    <col min="13" max="16384" width="9.140625" style="7"/>
  </cols>
  <sheetData>
    <row r="1" spans="3:12" s="85" customFormat="1" hidden="1">
      <c r="C1" s="92"/>
      <c r="L1" s="299"/>
    </row>
    <row r="2" spans="3:12" s="85" customFormat="1" hidden="1">
      <c r="C2" s="92"/>
      <c r="L2" s="299"/>
    </row>
    <row r="3" spans="3:12" s="85" customFormat="1" hidden="1">
      <c r="C3" s="92"/>
      <c r="L3" s="299"/>
    </row>
    <row r="4" spans="3:12" s="85" customFormat="1" hidden="1">
      <c r="C4" s="92"/>
      <c r="L4" s="299"/>
    </row>
    <row r="5" spans="3:12" s="85" customFormat="1" hidden="1">
      <c r="C5" s="92"/>
      <c r="L5" s="299"/>
    </row>
    <row r="6" spans="3:12" s="85" customFormat="1" ht="10.5" customHeight="1">
      <c r="C6" s="93"/>
      <c r="D6" s="87"/>
      <c r="E6" s="87"/>
      <c r="L6" s="299"/>
    </row>
    <row r="7" spans="3:12" s="85" customFormat="1" ht="20.100000000000001" customHeight="1">
      <c r="C7" s="93"/>
      <c r="D7" s="392" t="s">
        <v>6</v>
      </c>
      <c r="E7" s="392"/>
      <c r="L7" s="299"/>
    </row>
    <row r="8" spans="3:12" s="85" customFormat="1" ht="15" customHeight="1">
      <c r="C8" s="93"/>
      <c r="D8" s="393" t="str">
        <f>IF(org=0,"Не определено",org)</f>
        <v>ООО "Профит"</v>
      </c>
      <c r="E8" s="393"/>
      <c r="L8" s="299"/>
    </row>
    <row r="9" spans="3:12" s="85" customFormat="1" ht="6.95" customHeight="1">
      <c r="C9" s="93"/>
      <c r="D9" s="87"/>
      <c r="E9" s="87"/>
      <c r="L9" s="299"/>
    </row>
    <row r="10" spans="3:12" s="85" customFormat="1" ht="22.5" customHeight="1">
      <c r="C10" s="93"/>
      <c r="D10" s="51" t="s">
        <v>25</v>
      </c>
      <c r="E10" s="50" t="s">
        <v>29</v>
      </c>
      <c r="L10" s="299"/>
    </row>
    <row r="11" spans="3:12" s="85" customFormat="1" ht="11.25" customHeight="1">
      <c r="C11" s="93"/>
      <c r="D11" s="79" t="s">
        <v>26</v>
      </c>
      <c r="E11" s="79" t="s">
        <v>0</v>
      </c>
      <c r="L11" s="299"/>
    </row>
    <row r="12" spans="3:12" s="85" customFormat="1" ht="15" hidden="1" customHeight="1">
      <c r="C12" s="93"/>
      <c r="D12" s="88">
        <v>0</v>
      </c>
      <c r="E12" s="52"/>
      <c r="L12" s="299"/>
    </row>
    <row r="13" spans="3:12" s="85" customFormat="1" ht="15" customHeight="1">
      <c r="C13" s="93"/>
      <c r="D13" s="94"/>
      <c r="E13" s="95" t="s">
        <v>30</v>
      </c>
      <c r="L13" s="299"/>
    </row>
  </sheetData>
  <sheetProtection password="FA9C" sheet="1" objects="1" scenarios="1" formatColumns="0" formatRows="0"/>
  <mergeCells count="2">
    <mergeCell ref="D7:E7"/>
    <mergeCell ref="D8:E8"/>
  </mergeCells>
  <phoneticPr fontId="9" type="noConversion"/>
  <dataValidations count="1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</dataValidations>
  <pageMargins left="0.75" right="0.75" top="1" bottom="1" header="0.5" footer="0.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Check">
    <tabColor indexed="31"/>
  </sheetPr>
  <dimension ref="B1:E4"/>
  <sheetViews>
    <sheetView showGridLines="0" zoomScaleNormal="100" workbookViewId="0"/>
  </sheetViews>
  <sheetFormatPr defaultRowHeight="11.25"/>
  <cols>
    <col min="1" max="1" width="3.7109375" style="56" customWidth="1"/>
    <col min="2" max="3" width="29.7109375" style="56" customWidth="1"/>
    <col min="4" max="4" width="80.7109375" style="56" customWidth="1"/>
    <col min="5" max="5" width="17.7109375" style="56" customWidth="1"/>
    <col min="6" max="16384" width="9.140625" style="56"/>
  </cols>
  <sheetData>
    <row r="1" spans="2:5" ht="10.5" customHeight="1"/>
    <row r="2" spans="2:5" ht="20.100000000000001" customHeight="1">
      <c r="B2" s="395" t="s">
        <v>7</v>
      </c>
      <c r="C2" s="395"/>
      <c r="D2" s="395"/>
      <c r="E2" s="395"/>
    </row>
    <row r="3" spans="2:5" ht="6.95" customHeight="1"/>
    <row r="4" spans="2:5" ht="21.75" customHeight="1">
      <c r="B4" s="212" t="s">
        <v>142</v>
      </c>
      <c r="C4" s="212" t="s">
        <v>143</v>
      </c>
      <c r="D4" s="212" t="s">
        <v>24</v>
      </c>
      <c r="E4" s="211" t="s">
        <v>16</v>
      </c>
    </row>
  </sheetData>
  <sheetProtection algorithmName="SHA-512" hashValue="g2YjRPABty9eIZ8WfSlzqYLyrqutUH1o4G02R/3SY4s3BXijRIbr+13OHJeCTdCKQVj7l4vJgUpUr5qLFFFz9g==" saltValue="rX7REHIXQ1sLHMSdx1RvYg==" spinCount="100000" sheet="1" objects="1" scenarios="1" formatColumns="0" formatRows="0" autoFilter="0"/>
  <autoFilter ref="B4:E4"/>
  <mergeCells count="1">
    <mergeCell ref="B2:E2"/>
  </mergeCells>
  <phoneticPr fontId="9" type="noConversion"/>
  <pageMargins left="0.75" right="0.75" top="1" bottom="1" header="0.5" footer="0.5"/>
  <pageSetup paperSize="9" orientation="portrait" verticalDpi="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llSheetsInThisWorkbook">
    <tabColor indexed="47"/>
  </sheetPr>
  <dimension ref="A1:B201"/>
  <sheetViews>
    <sheetView showGridLines="0" zoomScaleNormal="100" workbookViewId="0"/>
  </sheetViews>
  <sheetFormatPr defaultRowHeight="11.25"/>
  <cols>
    <col min="1" max="1" width="36.28515625" style="59" customWidth="1"/>
    <col min="2" max="2" width="21.140625" style="59" customWidth="1"/>
    <col min="3" max="16384" width="9.140625" style="58"/>
  </cols>
  <sheetData>
    <row r="1" spans="1:2">
      <c r="A1" s="1" t="s">
        <v>8</v>
      </c>
      <c r="B1" s="1" t="s">
        <v>9</v>
      </c>
    </row>
    <row r="2" spans="1:2">
      <c r="A2" t="s">
        <v>10</v>
      </c>
      <c r="B2" t="s">
        <v>89</v>
      </c>
    </row>
    <row r="3" spans="1:2">
      <c r="A3" t="s">
        <v>87</v>
      </c>
      <c r="B3" t="s">
        <v>90</v>
      </c>
    </row>
    <row r="4" spans="1:2">
      <c r="A4" t="s">
        <v>11</v>
      </c>
      <c r="B4" t="s">
        <v>211</v>
      </c>
    </row>
    <row r="5" spans="1:2">
      <c r="A5" t="s">
        <v>231</v>
      </c>
      <c r="B5" t="s">
        <v>194</v>
      </c>
    </row>
    <row r="6" spans="1:2">
      <c r="A6" t="s">
        <v>232</v>
      </c>
      <c r="B6" t="s">
        <v>339</v>
      </c>
    </row>
    <row r="7" spans="1:2">
      <c r="A7" t="s">
        <v>295</v>
      </c>
      <c r="B7" t="s">
        <v>93</v>
      </c>
    </row>
    <row r="8" spans="1:2">
      <c r="A8" t="s">
        <v>354</v>
      </c>
      <c r="B8" t="s">
        <v>91</v>
      </c>
    </row>
    <row r="9" spans="1:2">
      <c r="A9" t="s">
        <v>149</v>
      </c>
      <c r="B9" t="s">
        <v>92</v>
      </c>
    </row>
    <row r="10" spans="1:2">
      <c r="A10" t="s">
        <v>6</v>
      </c>
      <c r="B10" t="s">
        <v>101</v>
      </c>
    </row>
    <row r="11" spans="1:2">
      <c r="A11" t="s">
        <v>88</v>
      </c>
      <c r="B11" t="s">
        <v>102</v>
      </c>
    </row>
    <row r="12" spans="1:2">
      <c r="A12"/>
      <c r="B12" t="s">
        <v>103</v>
      </c>
    </row>
    <row r="13" spans="1:2">
      <c r="A13"/>
      <c r="B13" t="s">
        <v>150</v>
      </c>
    </row>
    <row r="14" spans="1:2">
      <c r="A14"/>
      <c r="B14" t="s">
        <v>247</v>
      </c>
    </row>
    <row r="15" spans="1:2">
      <c r="A15"/>
      <c r="B15" t="s">
        <v>248</v>
      </c>
    </row>
    <row r="16" spans="1:2">
      <c r="A16"/>
      <c r="B16" t="s">
        <v>210</v>
      </c>
    </row>
    <row r="17" spans="1:2">
      <c r="A17"/>
      <c r="B17" t="s">
        <v>109</v>
      </c>
    </row>
    <row r="18" spans="1:2">
      <c r="A18"/>
      <c r="B18" t="s">
        <v>125</v>
      </c>
    </row>
    <row r="19" spans="1:2">
      <c r="A19"/>
      <c r="B19" t="s">
        <v>130</v>
      </c>
    </row>
    <row r="20" spans="1:2">
      <c r="A20"/>
      <c r="B20" t="s">
        <v>131</v>
      </c>
    </row>
    <row r="21" spans="1:2">
      <c r="A21"/>
      <c r="B21" t="s">
        <v>126</v>
      </c>
    </row>
    <row r="22" spans="1:2">
      <c r="A22"/>
      <c r="B22" t="s">
        <v>195</v>
      </c>
    </row>
    <row r="23" spans="1:2">
      <c r="A23"/>
      <c r="B23" t="s">
        <v>99</v>
      </c>
    </row>
    <row r="24" spans="1:2">
      <c r="A24"/>
      <c r="B24" t="s">
        <v>94</v>
      </c>
    </row>
    <row r="25" spans="1:2">
      <c r="A25"/>
      <c r="B25" t="s">
        <v>95</v>
      </c>
    </row>
    <row r="26" spans="1:2">
      <c r="A26"/>
      <c r="B26" t="s">
        <v>96</v>
      </c>
    </row>
    <row r="27" spans="1:2">
      <c r="A27"/>
      <c r="B27" t="s">
        <v>97</v>
      </c>
    </row>
    <row r="28" spans="1:2">
      <c r="A28"/>
      <c r="B28" t="s">
        <v>98</v>
      </c>
    </row>
    <row r="29" spans="1:2">
      <c r="A29"/>
      <c r="B29" t="s">
        <v>100</v>
      </c>
    </row>
    <row r="30" spans="1:2">
      <c r="A30"/>
      <c r="B30" t="s">
        <v>104</v>
      </c>
    </row>
    <row r="31" spans="1:2">
      <c r="A31"/>
      <c r="B31" t="s">
        <v>105</v>
      </c>
    </row>
    <row r="32" spans="1:2">
      <c r="A32"/>
      <c r="B32" t="s">
        <v>106</v>
      </c>
    </row>
    <row r="33" spans="1:2">
      <c r="A33"/>
      <c r="B33" t="s">
        <v>107</v>
      </c>
    </row>
    <row r="34" spans="1:2">
      <c r="A34"/>
      <c r="B34" t="s">
        <v>108</v>
      </c>
    </row>
    <row r="35" spans="1:2">
      <c r="A35"/>
      <c r="B35" t="s">
        <v>352</v>
      </c>
    </row>
    <row r="36" spans="1:2">
      <c r="A36"/>
      <c r="B36" t="s">
        <v>110</v>
      </c>
    </row>
    <row r="37" spans="1:2">
      <c r="A37"/>
      <c r="B37" t="s">
        <v>249</v>
      </c>
    </row>
    <row r="38" spans="1:2">
      <c r="A38"/>
      <c r="B38" t="s">
        <v>197</v>
      </c>
    </row>
    <row r="39" spans="1:2">
      <c r="A39"/>
      <c r="B39" t="s">
        <v>207</v>
      </c>
    </row>
    <row r="40" spans="1:2">
      <c r="A40"/>
      <c r="B40"/>
    </row>
    <row r="41" spans="1:2">
      <c r="A41"/>
      <c r="B41"/>
    </row>
    <row r="42" spans="1:2">
      <c r="A42"/>
      <c r="B42"/>
    </row>
    <row r="43" spans="1:2">
      <c r="A43"/>
      <c r="B43"/>
    </row>
    <row r="44" spans="1:2">
      <c r="A44"/>
      <c r="B44"/>
    </row>
    <row r="45" spans="1:2">
      <c r="A45"/>
      <c r="B45"/>
    </row>
    <row r="46" spans="1:2">
      <c r="A46"/>
      <c r="B46"/>
    </row>
    <row r="47" spans="1:2">
      <c r="A47"/>
      <c r="B47"/>
    </row>
    <row r="48" spans="1:2">
      <c r="A48"/>
      <c r="B48"/>
    </row>
    <row r="49" spans="1:2">
      <c r="A49"/>
      <c r="B49"/>
    </row>
    <row r="50" spans="1:2">
      <c r="A50"/>
      <c r="B50"/>
    </row>
    <row r="51" spans="1:2">
      <c r="A51"/>
      <c r="B51"/>
    </row>
    <row r="52" spans="1:2">
      <c r="A52"/>
      <c r="B52"/>
    </row>
    <row r="53" spans="1:2">
      <c r="A53"/>
      <c r="B53"/>
    </row>
    <row r="54" spans="1:2">
      <c r="A54"/>
      <c r="B54"/>
    </row>
    <row r="55" spans="1:2">
      <c r="A55"/>
      <c r="B55"/>
    </row>
    <row r="56" spans="1:2">
      <c r="A56"/>
      <c r="B56"/>
    </row>
    <row r="57" spans="1:2">
      <c r="A57"/>
      <c r="B57"/>
    </row>
    <row r="58" spans="1:2">
      <c r="A58"/>
      <c r="B58"/>
    </row>
    <row r="59" spans="1:2">
      <c r="A59"/>
      <c r="B59"/>
    </row>
    <row r="60" spans="1:2">
      <c r="A60"/>
      <c r="B60"/>
    </row>
    <row r="61" spans="1:2">
      <c r="A61"/>
      <c r="B61"/>
    </row>
    <row r="62" spans="1:2">
      <c r="A62"/>
      <c r="B62"/>
    </row>
    <row r="63" spans="1:2">
      <c r="A63"/>
      <c r="B63"/>
    </row>
    <row r="64" spans="1:2">
      <c r="A64"/>
      <c r="B64"/>
    </row>
    <row r="65" spans="1:2">
      <c r="A65"/>
      <c r="B65"/>
    </row>
    <row r="66" spans="1:2">
      <c r="A66"/>
      <c r="B66"/>
    </row>
    <row r="67" spans="1:2">
      <c r="A67"/>
      <c r="B67"/>
    </row>
    <row r="68" spans="1:2">
      <c r="A68"/>
      <c r="B68"/>
    </row>
    <row r="69" spans="1:2">
      <c r="A69"/>
      <c r="B69"/>
    </row>
    <row r="70" spans="1:2">
      <c r="A70"/>
      <c r="B70"/>
    </row>
    <row r="71" spans="1:2">
      <c r="A71"/>
      <c r="B71"/>
    </row>
    <row r="72" spans="1:2">
      <c r="A72"/>
      <c r="B72"/>
    </row>
    <row r="73" spans="1:2">
      <c r="A73"/>
      <c r="B73"/>
    </row>
    <row r="74" spans="1:2">
      <c r="A74"/>
      <c r="B74"/>
    </row>
    <row r="75" spans="1:2">
      <c r="A75"/>
      <c r="B75"/>
    </row>
    <row r="76" spans="1:2">
      <c r="A76"/>
      <c r="B76"/>
    </row>
    <row r="77" spans="1:2">
      <c r="A77"/>
      <c r="B77"/>
    </row>
    <row r="78" spans="1:2">
      <c r="A78"/>
      <c r="B78"/>
    </row>
    <row r="79" spans="1:2">
      <c r="A79"/>
      <c r="B79"/>
    </row>
    <row r="80" spans="1:2">
      <c r="A80"/>
      <c r="B80"/>
    </row>
    <row r="81" spans="1:2">
      <c r="A81"/>
      <c r="B81"/>
    </row>
    <row r="82" spans="1:2">
      <c r="A82"/>
      <c r="B82"/>
    </row>
    <row r="83" spans="1:2">
      <c r="A83"/>
      <c r="B83"/>
    </row>
    <row r="84" spans="1:2">
      <c r="A84"/>
      <c r="B84"/>
    </row>
    <row r="85" spans="1:2">
      <c r="A85"/>
      <c r="B85"/>
    </row>
    <row r="86" spans="1:2">
      <c r="A86"/>
      <c r="B86"/>
    </row>
    <row r="87" spans="1:2">
      <c r="A87"/>
      <c r="B87"/>
    </row>
    <row r="88" spans="1:2">
      <c r="A88"/>
      <c r="B88"/>
    </row>
    <row r="89" spans="1:2">
      <c r="A89"/>
      <c r="B89"/>
    </row>
    <row r="90" spans="1:2">
      <c r="A90"/>
      <c r="B90"/>
    </row>
    <row r="91" spans="1:2">
      <c r="A91"/>
      <c r="B91"/>
    </row>
    <row r="92" spans="1:2">
      <c r="A92"/>
      <c r="B92"/>
    </row>
    <row r="93" spans="1:2">
      <c r="A93"/>
      <c r="B93"/>
    </row>
    <row r="94" spans="1:2">
      <c r="A94"/>
      <c r="B94"/>
    </row>
    <row r="95" spans="1:2">
      <c r="A95"/>
      <c r="B95"/>
    </row>
    <row r="96" spans="1:2">
      <c r="A96"/>
      <c r="B96"/>
    </row>
    <row r="97" spans="1:2">
      <c r="A97"/>
      <c r="B97"/>
    </row>
    <row r="98" spans="1:2">
      <c r="A98"/>
      <c r="B98"/>
    </row>
    <row r="99" spans="1:2">
      <c r="A99"/>
      <c r="B99"/>
    </row>
    <row r="100" spans="1:2">
      <c r="A100"/>
      <c r="B100"/>
    </row>
    <row r="101" spans="1:2">
      <c r="A101"/>
      <c r="B101"/>
    </row>
    <row r="102" spans="1:2">
      <c r="A102"/>
      <c r="B102"/>
    </row>
    <row r="103" spans="1:2">
      <c r="A103"/>
      <c r="B103"/>
    </row>
    <row r="104" spans="1:2">
      <c r="A104"/>
      <c r="B104"/>
    </row>
    <row r="105" spans="1:2">
      <c r="A105"/>
      <c r="B105"/>
    </row>
    <row r="106" spans="1:2">
      <c r="A106"/>
      <c r="B106"/>
    </row>
    <row r="107" spans="1:2">
      <c r="A107"/>
      <c r="B107"/>
    </row>
    <row r="108" spans="1:2">
      <c r="A108"/>
      <c r="B108"/>
    </row>
    <row r="109" spans="1:2">
      <c r="A109"/>
      <c r="B109"/>
    </row>
    <row r="110" spans="1:2">
      <c r="A110"/>
      <c r="B110"/>
    </row>
    <row r="111" spans="1:2">
      <c r="A111"/>
      <c r="B111"/>
    </row>
    <row r="112" spans="1:2">
      <c r="A112"/>
      <c r="B112"/>
    </row>
    <row r="113" spans="1:2">
      <c r="A113"/>
      <c r="B113"/>
    </row>
    <row r="114" spans="1:2">
      <c r="A114"/>
      <c r="B114"/>
    </row>
    <row r="115" spans="1:2">
      <c r="A115"/>
      <c r="B115"/>
    </row>
    <row r="116" spans="1:2">
      <c r="A116"/>
      <c r="B116"/>
    </row>
    <row r="117" spans="1:2">
      <c r="A117"/>
      <c r="B117"/>
    </row>
    <row r="118" spans="1:2">
      <c r="A118"/>
      <c r="B118"/>
    </row>
    <row r="119" spans="1:2">
      <c r="A119"/>
      <c r="B119"/>
    </row>
    <row r="120" spans="1:2">
      <c r="A120"/>
      <c r="B120"/>
    </row>
    <row r="121" spans="1:2">
      <c r="A121"/>
      <c r="B121"/>
    </row>
    <row r="122" spans="1:2">
      <c r="A122"/>
      <c r="B122"/>
    </row>
    <row r="123" spans="1:2">
      <c r="A123"/>
      <c r="B123"/>
    </row>
    <row r="124" spans="1:2">
      <c r="A124"/>
      <c r="B124"/>
    </row>
    <row r="125" spans="1:2">
      <c r="A125"/>
      <c r="B125"/>
    </row>
    <row r="126" spans="1:2">
      <c r="A126"/>
      <c r="B126"/>
    </row>
    <row r="127" spans="1:2">
      <c r="A127"/>
      <c r="B127"/>
    </row>
    <row r="128" spans="1:2">
      <c r="A128"/>
      <c r="B128"/>
    </row>
    <row r="129" spans="1:2">
      <c r="A129"/>
      <c r="B129"/>
    </row>
    <row r="130" spans="1:2">
      <c r="A130"/>
      <c r="B130"/>
    </row>
    <row r="131" spans="1:2">
      <c r="A131"/>
      <c r="B131"/>
    </row>
    <row r="132" spans="1:2">
      <c r="A132"/>
      <c r="B132"/>
    </row>
    <row r="133" spans="1:2">
      <c r="A133"/>
      <c r="B133"/>
    </row>
    <row r="134" spans="1:2">
      <c r="A134"/>
      <c r="B134"/>
    </row>
    <row r="135" spans="1:2">
      <c r="A135"/>
      <c r="B135"/>
    </row>
    <row r="136" spans="1:2">
      <c r="A136"/>
      <c r="B136"/>
    </row>
    <row r="137" spans="1:2">
      <c r="A137"/>
      <c r="B137"/>
    </row>
    <row r="138" spans="1:2">
      <c r="A138"/>
      <c r="B138"/>
    </row>
    <row r="139" spans="1:2">
      <c r="A139"/>
      <c r="B139"/>
    </row>
    <row r="140" spans="1:2">
      <c r="A140"/>
      <c r="B140"/>
    </row>
    <row r="141" spans="1:2">
      <c r="A141"/>
      <c r="B141"/>
    </row>
    <row r="142" spans="1:2">
      <c r="A142"/>
      <c r="B142"/>
    </row>
    <row r="143" spans="1:2">
      <c r="A143"/>
      <c r="B143"/>
    </row>
    <row r="144" spans="1:2">
      <c r="A144"/>
      <c r="B144"/>
    </row>
    <row r="145" spans="1:2">
      <c r="A145"/>
      <c r="B145"/>
    </row>
    <row r="146" spans="1:2">
      <c r="A146"/>
      <c r="B146"/>
    </row>
    <row r="147" spans="1:2">
      <c r="A147"/>
      <c r="B147"/>
    </row>
    <row r="148" spans="1:2">
      <c r="A148"/>
      <c r="B148"/>
    </row>
    <row r="149" spans="1:2">
      <c r="A149"/>
      <c r="B149"/>
    </row>
    <row r="150" spans="1:2">
      <c r="A150"/>
      <c r="B150"/>
    </row>
    <row r="151" spans="1:2">
      <c r="A151"/>
      <c r="B151"/>
    </row>
    <row r="152" spans="1:2">
      <c r="A152"/>
      <c r="B152"/>
    </row>
    <row r="153" spans="1:2">
      <c r="A153"/>
      <c r="B153"/>
    </row>
    <row r="154" spans="1:2">
      <c r="A154"/>
      <c r="B154"/>
    </row>
    <row r="155" spans="1:2">
      <c r="A155"/>
      <c r="B155"/>
    </row>
    <row r="156" spans="1:2">
      <c r="A156"/>
      <c r="B156"/>
    </row>
    <row r="157" spans="1:2">
      <c r="A157"/>
      <c r="B157"/>
    </row>
    <row r="158" spans="1:2">
      <c r="A158"/>
      <c r="B158"/>
    </row>
    <row r="159" spans="1:2">
      <c r="A159"/>
      <c r="B159"/>
    </row>
    <row r="160" spans="1:2">
      <c r="A160"/>
      <c r="B160"/>
    </row>
    <row r="161" spans="1:2">
      <c r="A161"/>
      <c r="B161"/>
    </row>
    <row r="162" spans="1:2">
      <c r="A162"/>
      <c r="B162"/>
    </row>
    <row r="163" spans="1:2">
      <c r="A163"/>
      <c r="B163"/>
    </row>
    <row r="164" spans="1:2">
      <c r="A164"/>
      <c r="B164"/>
    </row>
    <row r="165" spans="1:2">
      <c r="A165"/>
      <c r="B165"/>
    </row>
    <row r="166" spans="1:2">
      <c r="A166"/>
      <c r="B166"/>
    </row>
    <row r="167" spans="1:2">
      <c r="A167"/>
      <c r="B167"/>
    </row>
    <row r="168" spans="1:2">
      <c r="A168"/>
      <c r="B168"/>
    </row>
    <row r="169" spans="1:2">
      <c r="A169"/>
      <c r="B169"/>
    </row>
    <row r="170" spans="1:2">
      <c r="A170"/>
      <c r="B170"/>
    </row>
    <row r="171" spans="1:2">
      <c r="A171"/>
      <c r="B171"/>
    </row>
    <row r="172" spans="1:2">
      <c r="A172"/>
      <c r="B172"/>
    </row>
    <row r="173" spans="1:2">
      <c r="A173"/>
      <c r="B173"/>
    </row>
    <row r="174" spans="1:2">
      <c r="A174"/>
      <c r="B174"/>
    </row>
    <row r="175" spans="1:2">
      <c r="A175"/>
      <c r="B175"/>
    </row>
    <row r="176" spans="1:2">
      <c r="A176"/>
      <c r="B176"/>
    </row>
    <row r="177" spans="1:2">
      <c r="A177"/>
      <c r="B177"/>
    </row>
    <row r="178" spans="1:2">
      <c r="A178"/>
      <c r="B178"/>
    </row>
    <row r="179" spans="1:2">
      <c r="A179"/>
      <c r="B179"/>
    </row>
    <row r="180" spans="1:2">
      <c r="A180"/>
      <c r="B180"/>
    </row>
    <row r="181" spans="1:2">
      <c r="A181"/>
      <c r="B181"/>
    </row>
    <row r="182" spans="1:2">
      <c r="A182"/>
      <c r="B182"/>
    </row>
    <row r="183" spans="1:2">
      <c r="A183"/>
      <c r="B183"/>
    </row>
    <row r="184" spans="1:2">
      <c r="A184"/>
      <c r="B184"/>
    </row>
    <row r="185" spans="1:2">
      <c r="A185"/>
      <c r="B185"/>
    </row>
    <row r="186" spans="1:2">
      <c r="A186"/>
      <c r="B186"/>
    </row>
    <row r="187" spans="1:2">
      <c r="A187"/>
      <c r="B187"/>
    </row>
    <row r="188" spans="1:2">
      <c r="A188"/>
      <c r="B188"/>
    </row>
    <row r="189" spans="1:2">
      <c r="A189"/>
      <c r="B189"/>
    </row>
    <row r="190" spans="1:2">
      <c r="A190"/>
      <c r="B190"/>
    </row>
    <row r="191" spans="1:2">
      <c r="A191"/>
      <c r="B191"/>
    </row>
    <row r="192" spans="1:2">
      <c r="A192"/>
      <c r="B192"/>
    </row>
    <row r="193" spans="1:2">
      <c r="A193"/>
      <c r="B193"/>
    </row>
    <row r="194" spans="1:2">
      <c r="A194"/>
      <c r="B194"/>
    </row>
    <row r="195" spans="1:2">
      <c r="A195"/>
      <c r="B195"/>
    </row>
    <row r="196" spans="1:2">
      <c r="A196"/>
      <c r="B196"/>
    </row>
    <row r="197" spans="1:2">
      <c r="A197"/>
      <c r="B197"/>
    </row>
    <row r="198" spans="1:2">
      <c r="A198"/>
      <c r="B198"/>
    </row>
    <row r="199" spans="1:2">
      <c r="A199"/>
      <c r="B199"/>
    </row>
    <row r="200" spans="1:2">
      <c r="A200"/>
      <c r="B200"/>
    </row>
    <row r="201" spans="1:2">
      <c r="A201"/>
      <c r="B201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EHSHEET">
    <tabColor indexed="47"/>
  </sheetPr>
  <dimension ref="A1:N85"/>
  <sheetViews>
    <sheetView showGridLines="0" zoomScaleNormal="100" workbookViewId="0"/>
  </sheetViews>
  <sheetFormatPr defaultRowHeight="11.25"/>
  <cols>
    <col min="1" max="1" width="32.5703125" style="69" customWidth="1"/>
    <col min="2" max="2" width="9.140625" style="59"/>
    <col min="3" max="3" width="15.7109375" style="72" customWidth="1"/>
    <col min="4" max="4" width="17" style="72" customWidth="1"/>
    <col min="5" max="5" width="15.7109375" style="65" customWidth="1"/>
    <col min="6" max="6" width="11.140625" style="65" customWidth="1"/>
    <col min="7" max="7" width="31.42578125" style="65" customWidth="1"/>
    <col min="8" max="9" width="26.85546875" style="65" customWidth="1"/>
    <col min="10" max="10" width="9.140625" style="65"/>
    <col min="11" max="11" width="26.28515625" style="67" customWidth="1"/>
    <col min="12" max="12" width="29.140625" style="66" customWidth="1"/>
    <col min="13" max="13" width="39.85546875" style="65" bestFit="1" customWidth="1"/>
    <col min="14" max="14" width="14.140625" style="65" customWidth="1"/>
    <col min="15" max="16384" width="9.140625" style="65"/>
  </cols>
  <sheetData>
    <row r="1" spans="1:14" s="62" customFormat="1" ht="51">
      <c r="A1" s="44" t="s">
        <v>309</v>
      </c>
      <c r="B1" s="70"/>
      <c r="C1" s="22" t="s">
        <v>20</v>
      </c>
      <c r="D1" s="22" t="s">
        <v>17</v>
      </c>
      <c r="E1" s="22" t="s">
        <v>33</v>
      </c>
      <c r="F1" s="22" t="s">
        <v>56</v>
      </c>
      <c r="G1" s="22" t="s">
        <v>48</v>
      </c>
      <c r="H1" s="22" t="s">
        <v>85</v>
      </c>
      <c r="I1" s="22" t="s">
        <v>122</v>
      </c>
      <c r="J1" s="34" t="s">
        <v>123</v>
      </c>
      <c r="K1" s="22" t="s">
        <v>51</v>
      </c>
      <c r="L1" s="61" t="s">
        <v>113</v>
      </c>
      <c r="M1" s="31" t="s">
        <v>114</v>
      </c>
      <c r="N1" s="22" t="s">
        <v>151</v>
      </c>
    </row>
    <row r="2" spans="1:14" ht="25.5">
      <c r="A2" s="63" t="s">
        <v>310</v>
      </c>
      <c r="C2" s="23">
        <v>2013</v>
      </c>
      <c r="D2" s="23" t="s">
        <v>18</v>
      </c>
      <c r="E2" s="24" t="s">
        <v>34</v>
      </c>
      <c r="F2" s="24" t="s">
        <v>57</v>
      </c>
      <c r="G2" s="24" t="s">
        <v>46</v>
      </c>
      <c r="H2" s="24" t="s">
        <v>86</v>
      </c>
      <c r="I2" s="26"/>
      <c r="J2" s="64">
        <v>52</v>
      </c>
      <c r="K2" s="22" t="s">
        <v>52</v>
      </c>
      <c r="L2" s="61" t="s">
        <v>261</v>
      </c>
      <c r="M2" s="32" t="s">
        <v>119</v>
      </c>
      <c r="N2" s="71" t="s">
        <v>152</v>
      </c>
    </row>
    <row r="3" spans="1:14" ht="25.5">
      <c r="A3" s="63" t="s">
        <v>311</v>
      </c>
      <c r="C3" s="23">
        <v>2014</v>
      </c>
      <c r="D3" s="23" t="s">
        <v>19</v>
      </c>
      <c r="E3" s="24" t="s">
        <v>35</v>
      </c>
      <c r="F3" s="24" t="s">
        <v>58</v>
      </c>
      <c r="G3" s="24" t="s">
        <v>47</v>
      </c>
      <c r="H3" s="24" t="s">
        <v>83</v>
      </c>
      <c r="I3" s="26" t="s">
        <v>121</v>
      </c>
      <c r="J3" s="60" t="s">
        <v>124</v>
      </c>
      <c r="K3" s="22" t="s">
        <v>53</v>
      </c>
      <c r="L3" s="61" t="s">
        <v>111</v>
      </c>
      <c r="M3" s="32" t="s">
        <v>120</v>
      </c>
      <c r="N3" s="71" t="s">
        <v>153</v>
      </c>
    </row>
    <row r="4" spans="1:14" ht="25.5">
      <c r="A4" s="63" t="s">
        <v>357</v>
      </c>
      <c r="C4" s="23">
        <v>2015</v>
      </c>
      <c r="E4" s="24" t="s">
        <v>36</v>
      </c>
      <c r="F4" s="24" t="s">
        <v>59</v>
      </c>
      <c r="H4" s="24" t="s">
        <v>84</v>
      </c>
      <c r="I4" s="26"/>
      <c r="J4" s="64">
        <v>104</v>
      </c>
      <c r="K4" s="22" t="s">
        <v>54</v>
      </c>
      <c r="L4" s="61" t="s">
        <v>112</v>
      </c>
      <c r="M4" s="32" t="s">
        <v>115</v>
      </c>
      <c r="N4" s="71" t="s">
        <v>154</v>
      </c>
    </row>
    <row r="5" spans="1:14" ht="25.5">
      <c r="A5" s="63" t="s">
        <v>312</v>
      </c>
      <c r="C5" s="23">
        <v>2016</v>
      </c>
      <c r="E5" s="24" t="s">
        <v>37</v>
      </c>
      <c r="F5" s="24" t="s">
        <v>60</v>
      </c>
      <c r="K5" s="22" t="s">
        <v>55</v>
      </c>
      <c r="L5" s="61"/>
      <c r="M5" s="32"/>
      <c r="N5" s="71" t="s">
        <v>155</v>
      </c>
    </row>
    <row r="6" spans="1:14">
      <c r="A6" s="63" t="s">
        <v>358</v>
      </c>
      <c r="C6" s="23">
        <v>2017</v>
      </c>
      <c r="E6" s="24" t="s">
        <v>38</v>
      </c>
      <c r="F6" s="26"/>
      <c r="K6" s="65"/>
      <c r="L6" s="65"/>
      <c r="M6" s="32"/>
      <c r="N6" s="71" t="s">
        <v>156</v>
      </c>
    </row>
    <row r="7" spans="1:14" ht="12.75">
      <c r="A7" s="63" t="s">
        <v>313</v>
      </c>
      <c r="E7" s="24" t="s">
        <v>39</v>
      </c>
      <c r="F7" s="26"/>
      <c r="K7" s="73"/>
      <c r="L7" s="65"/>
      <c r="N7" s="71" t="s">
        <v>157</v>
      </c>
    </row>
    <row r="8" spans="1:14">
      <c r="A8" s="63" t="s">
        <v>314</v>
      </c>
      <c r="E8" s="24" t="s">
        <v>40</v>
      </c>
      <c r="F8" s="26"/>
      <c r="K8" s="74" t="s">
        <v>196</v>
      </c>
      <c r="N8" s="71" t="s">
        <v>158</v>
      </c>
    </row>
    <row r="9" spans="1:14">
      <c r="A9" s="63" t="s">
        <v>315</v>
      </c>
      <c r="E9" s="24" t="s">
        <v>41</v>
      </c>
      <c r="F9" s="26"/>
      <c r="K9" s="72"/>
      <c r="N9" s="71" t="s">
        <v>159</v>
      </c>
    </row>
    <row r="10" spans="1:14" ht="12.75">
      <c r="A10" s="63" t="s">
        <v>316</v>
      </c>
      <c r="E10" s="24" t="s">
        <v>42</v>
      </c>
      <c r="F10" s="26"/>
      <c r="K10" s="73"/>
      <c r="N10" s="71" t="s">
        <v>160</v>
      </c>
    </row>
    <row r="11" spans="1:14" ht="22.5">
      <c r="A11" s="63" t="s">
        <v>317</v>
      </c>
      <c r="E11" s="24" t="s">
        <v>43</v>
      </c>
      <c r="F11" s="26"/>
      <c r="K11" s="75" t="s">
        <v>342</v>
      </c>
      <c r="N11" s="71" t="s">
        <v>161</v>
      </c>
    </row>
    <row r="12" spans="1:14">
      <c r="A12" s="63" t="s">
        <v>318</v>
      </c>
      <c r="E12" s="24" t="s">
        <v>44</v>
      </c>
      <c r="F12" s="26"/>
      <c r="N12" s="71" t="s">
        <v>162</v>
      </c>
    </row>
    <row r="13" spans="1:14">
      <c r="A13" s="63" t="s">
        <v>359</v>
      </c>
      <c r="E13" s="24" t="s">
        <v>45</v>
      </c>
      <c r="F13" s="26"/>
      <c r="N13" s="71" t="s">
        <v>163</v>
      </c>
    </row>
    <row r="14" spans="1:14">
      <c r="A14" s="63" t="s">
        <v>319</v>
      </c>
      <c r="N14" s="71" t="s">
        <v>164</v>
      </c>
    </row>
    <row r="15" spans="1:14">
      <c r="A15" s="63" t="s">
        <v>360</v>
      </c>
      <c r="N15" s="71" t="s">
        <v>165</v>
      </c>
    </row>
    <row r="16" spans="1:14">
      <c r="A16" s="63" t="s">
        <v>320</v>
      </c>
      <c r="C16" s="158"/>
      <c r="D16" s="151"/>
      <c r="E16" s="151"/>
      <c r="G16" s="241" t="s">
        <v>259</v>
      </c>
      <c r="N16" s="71" t="s">
        <v>166</v>
      </c>
    </row>
    <row r="17" spans="1:14">
      <c r="A17" s="63" t="s">
        <v>321</v>
      </c>
      <c r="C17" s="152" t="s">
        <v>202</v>
      </c>
      <c r="D17" s="153" t="str">
        <f>IF(f_year = "","", IF(LEN(f_quart)=0,"",IF(f_quart="I квартал", "01.01."&amp;f_year,IF(f_quart="II квартал","01.04."&amp;f_year,(IF(f_quart="III квартал", "01.07."&amp;f_year,"01.10."&amp;f_year)))) ))</f>
        <v>01.01.2018</v>
      </c>
      <c r="E17" s="153" t="str">
        <f>IF(f_year = "","", IF(LEN(f_quart)=0,"",IF(f_quart="I квартал", "31.03."&amp; f_year,IF(f_quart="II квартал","30.06."&amp; f_year,(IF(f_quart="III квартал", "30.09."&amp; f_year,"31.12."&amp; f_year)))) ))</f>
        <v>31.03.2018</v>
      </c>
      <c r="G17" s="242" t="s">
        <v>2002</v>
      </c>
      <c r="N17" s="71" t="s">
        <v>167</v>
      </c>
    </row>
    <row r="18" spans="1:14">
      <c r="A18" s="63" t="s">
        <v>322</v>
      </c>
      <c r="C18" s="154"/>
      <c r="D18" s="155"/>
      <c r="E18" s="155"/>
      <c r="G18" s="158"/>
      <c r="N18" s="71" t="s">
        <v>168</v>
      </c>
    </row>
    <row r="19" spans="1:14" ht="22.5">
      <c r="A19" s="63" t="s">
        <v>361</v>
      </c>
      <c r="C19" s="158"/>
      <c r="D19" s="151"/>
      <c r="E19" s="151"/>
      <c r="G19" s="241" t="s">
        <v>296</v>
      </c>
      <c r="N19" s="71" t="s">
        <v>169</v>
      </c>
    </row>
    <row r="20" spans="1:14" ht="22.5">
      <c r="A20" s="63" t="s">
        <v>323</v>
      </c>
      <c r="C20" s="156" t="s">
        <v>203</v>
      </c>
      <c r="D20" s="157"/>
      <c r="E20" s="157"/>
      <c r="G20" s="74" t="b">
        <v>1</v>
      </c>
      <c r="N20" s="71" t="s">
        <v>170</v>
      </c>
    </row>
    <row r="21" spans="1:14">
      <c r="A21" s="63" t="s">
        <v>324</v>
      </c>
      <c r="N21" s="71" t="s">
        <v>171</v>
      </c>
    </row>
    <row r="22" spans="1:14">
      <c r="A22" s="63" t="s">
        <v>325</v>
      </c>
      <c r="N22" s="71" t="s">
        <v>172</v>
      </c>
    </row>
    <row r="23" spans="1:14">
      <c r="A23" s="63" t="s">
        <v>326</v>
      </c>
      <c r="N23" s="71" t="s">
        <v>173</v>
      </c>
    </row>
    <row r="24" spans="1:14">
      <c r="A24" s="63" t="s">
        <v>327</v>
      </c>
      <c r="N24" s="71" t="s">
        <v>174</v>
      </c>
    </row>
    <row r="25" spans="1:14">
      <c r="A25" s="63" t="s">
        <v>362</v>
      </c>
      <c r="N25" s="71" t="s">
        <v>175</v>
      </c>
    </row>
    <row r="26" spans="1:14">
      <c r="A26" s="63" t="s">
        <v>363</v>
      </c>
      <c r="N26" s="71" t="s">
        <v>176</v>
      </c>
    </row>
    <row r="27" spans="1:14">
      <c r="A27" s="63" t="s">
        <v>328</v>
      </c>
      <c r="N27" s="71" t="s">
        <v>177</v>
      </c>
    </row>
    <row r="28" spans="1:14">
      <c r="A28" s="63" t="s">
        <v>329</v>
      </c>
      <c r="N28" s="71" t="s">
        <v>178</v>
      </c>
    </row>
    <row r="29" spans="1:14">
      <c r="A29" s="63" t="s">
        <v>330</v>
      </c>
      <c r="N29" s="71" t="s">
        <v>179</v>
      </c>
    </row>
    <row r="30" spans="1:14">
      <c r="A30" s="63" t="s">
        <v>331</v>
      </c>
      <c r="N30" s="71" t="s">
        <v>180</v>
      </c>
    </row>
    <row r="31" spans="1:14">
      <c r="A31" s="63" t="s">
        <v>332</v>
      </c>
      <c r="N31" s="71" t="s">
        <v>181</v>
      </c>
    </row>
    <row r="32" spans="1:14">
      <c r="A32" s="63" t="s">
        <v>333</v>
      </c>
      <c r="N32" s="71" t="s">
        <v>182</v>
      </c>
    </row>
    <row r="33" spans="1:14">
      <c r="A33" s="63" t="s">
        <v>364</v>
      </c>
      <c r="N33" s="71" t="s">
        <v>183</v>
      </c>
    </row>
    <row r="34" spans="1:14">
      <c r="A34" s="63" t="s">
        <v>365</v>
      </c>
      <c r="N34" s="71" t="s">
        <v>184</v>
      </c>
    </row>
    <row r="35" spans="1:14">
      <c r="A35" s="63" t="s">
        <v>334</v>
      </c>
      <c r="N35" s="71" t="s">
        <v>185</v>
      </c>
    </row>
    <row r="36" spans="1:14">
      <c r="A36" s="63" t="s">
        <v>335</v>
      </c>
      <c r="N36" s="71" t="s">
        <v>186</v>
      </c>
    </row>
    <row r="37" spans="1:14">
      <c r="A37" s="63" t="s">
        <v>366</v>
      </c>
      <c r="N37" s="71" t="s">
        <v>187</v>
      </c>
    </row>
    <row r="38" spans="1:14">
      <c r="A38" s="63" t="s">
        <v>367</v>
      </c>
      <c r="N38" s="71" t="s">
        <v>188</v>
      </c>
    </row>
    <row r="39" spans="1:14">
      <c r="A39" s="63"/>
      <c r="N39" s="71" t="s">
        <v>189</v>
      </c>
    </row>
    <row r="40" spans="1:14">
      <c r="A40" s="63"/>
      <c r="N40" s="71" t="s">
        <v>190</v>
      </c>
    </row>
    <row r="41" spans="1:14">
      <c r="A41" s="63"/>
      <c r="N41" s="71" t="s">
        <v>191</v>
      </c>
    </row>
    <row r="42" spans="1:14">
      <c r="A42" s="63"/>
      <c r="N42" s="71" t="s">
        <v>192</v>
      </c>
    </row>
    <row r="43" spans="1:14">
      <c r="A43" s="63"/>
      <c r="N43" s="71" t="s">
        <v>193</v>
      </c>
    </row>
    <row r="44" spans="1:14">
      <c r="A44" s="63"/>
    </row>
    <row r="45" spans="1:14">
      <c r="A45" s="63"/>
    </row>
    <row r="46" spans="1:14">
      <c r="A46" s="63"/>
    </row>
    <row r="47" spans="1:14">
      <c r="A47" s="63"/>
    </row>
    <row r="48" spans="1:14">
      <c r="A48" s="63"/>
    </row>
    <row r="49" spans="1:1">
      <c r="A49" s="63"/>
    </row>
    <row r="50" spans="1:1">
      <c r="A50" s="63"/>
    </row>
    <row r="51" spans="1:1">
      <c r="A51" s="63"/>
    </row>
    <row r="52" spans="1:1">
      <c r="A52" s="63"/>
    </row>
    <row r="53" spans="1:1">
      <c r="A53" s="63"/>
    </row>
    <row r="54" spans="1:1">
      <c r="A54" s="63"/>
    </row>
    <row r="55" spans="1:1">
      <c r="A55" s="63"/>
    </row>
    <row r="56" spans="1:1">
      <c r="A56" s="63"/>
    </row>
    <row r="57" spans="1:1">
      <c r="A57" s="63"/>
    </row>
    <row r="58" spans="1:1">
      <c r="A58" s="63"/>
    </row>
    <row r="59" spans="1:1">
      <c r="A59" s="63"/>
    </row>
    <row r="60" spans="1:1">
      <c r="A60" s="63"/>
    </row>
    <row r="61" spans="1:1">
      <c r="A61" s="63"/>
    </row>
    <row r="62" spans="1:1">
      <c r="A62" s="63"/>
    </row>
    <row r="63" spans="1:1">
      <c r="A63" s="63"/>
    </row>
    <row r="64" spans="1:1">
      <c r="A64" s="63"/>
    </row>
    <row r="65" spans="1:1">
      <c r="A65" s="63"/>
    </row>
    <row r="66" spans="1:1">
      <c r="A66" s="63"/>
    </row>
    <row r="67" spans="1:1">
      <c r="A67" s="63"/>
    </row>
    <row r="68" spans="1:1">
      <c r="A68" s="63"/>
    </row>
    <row r="69" spans="1:1">
      <c r="A69" s="63"/>
    </row>
    <row r="70" spans="1:1">
      <c r="A70" s="63"/>
    </row>
    <row r="71" spans="1:1">
      <c r="A71" s="63"/>
    </row>
    <row r="72" spans="1:1">
      <c r="A72" s="63"/>
    </row>
    <row r="73" spans="1:1">
      <c r="A73" s="63"/>
    </row>
    <row r="74" spans="1:1">
      <c r="A74" s="63"/>
    </row>
    <row r="75" spans="1:1">
      <c r="A75" s="63"/>
    </row>
    <row r="76" spans="1:1">
      <c r="A76" s="63"/>
    </row>
    <row r="77" spans="1:1">
      <c r="A77" s="63"/>
    </row>
    <row r="78" spans="1:1">
      <c r="A78" s="63"/>
    </row>
    <row r="79" spans="1:1">
      <c r="A79" s="68"/>
    </row>
    <row r="80" spans="1:1">
      <c r="A80" s="63"/>
    </row>
    <row r="81" spans="1:1">
      <c r="A81" s="63"/>
    </row>
    <row r="82" spans="1:1">
      <c r="A82" s="63"/>
    </row>
    <row r="83" spans="1:1">
      <c r="A83" s="63"/>
    </row>
    <row r="84" spans="1:1">
      <c r="A84" s="63"/>
    </row>
    <row r="85" spans="1:1">
      <c r="A85" s="63"/>
    </row>
  </sheetData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heckCyan">
    <tabColor indexed="47"/>
  </sheetPr>
  <dimension ref="A1:A21"/>
  <sheetViews>
    <sheetView showGridLines="0" workbookViewId="0"/>
  </sheetViews>
  <sheetFormatPr defaultRowHeight="12.75"/>
  <cols>
    <col min="1" max="16384" width="9.140625" style="160"/>
  </cols>
  <sheetData>
    <row r="1" spans="1:1">
      <c r="A1" s="164"/>
    </row>
    <row r="2" spans="1:1">
      <c r="A2" s="164">
        <f>IF(Территории!$E$13="",1,0)</f>
        <v>0</v>
      </c>
    </row>
    <row r="3" spans="1:1">
      <c r="A3" s="164">
        <f>IF(Территории!$H$13="",1,0)</f>
        <v>0</v>
      </c>
    </row>
    <row r="4" spans="1:1">
      <c r="A4" s="164">
        <f>IF(Территории!$K$13="",1,0)</f>
        <v>0</v>
      </c>
    </row>
    <row r="5" spans="1:1">
      <c r="A5" s="164">
        <f>IF('Сведения об изменении'!$E$13="",1,0)</f>
        <v>1</v>
      </c>
    </row>
    <row r="6" spans="1:1">
      <c r="A6" s="164">
        <f>IF(Дифференциация!$E$22="",1,0)</f>
        <v>0</v>
      </c>
    </row>
    <row r="7" spans="1:1">
      <c r="A7" s="164">
        <f>IF(Дифференциация!$F$22="",1,0)</f>
        <v>0</v>
      </c>
    </row>
    <row r="8" spans="1:1">
      <c r="A8" s="164">
        <f>IF(Дифференциация!$J$22="",1,0)</f>
        <v>0</v>
      </c>
    </row>
    <row r="9" spans="1:1">
      <c r="A9" s="164">
        <f>IF('Доступ к товарам и услугам'!$I$11="",1,0)</f>
        <v>0</v>
      </c>
    </row>
    <row r="10" spans="1:1">
      <c r="A10" s="164">
        <f>IF('Доступ к товарам и услугам'!$I$11="Введите наименование системы теплоснабжения",1,0)</f>
        <v>0</v>
      </c>
    </row>
    <row r="11" spans="1:1">
      <c r="A11" s="164">
        <f>IF('Доступ к товарам и услугам'!$I$12="",1,0)</f>
        <v>0</v>
      </c>
    </row>
    <row r="12" spans="1:1">
      <c r="A12" s="164">
        <f>IF('Доступ к товарам и услугам'!$I$12="Введите наименование системы теплоснабжения",1,0)</f>
        <v>0</v>
      </c>
    </row>
    <row r="13" spans="1:1">
      <c r="A13" s="164">
        <f>IF('Доступ к товарам и услугам'!$I$13="",1,0)</f>
        <v>0</v>
      </c>
    </row>
    <row r="14" spans="1:1">
      <c r="A14" s="164">
        <f>IF('Доступ к товарам и услугам'!$I$13="Введите наименование системы теплоснабжения",1,0)</f>
        <v>0</v>
      </c>
    </row>
    <row r="15" spans="1:1">
      <c r="A15" s="164">
        <f>IF('Доступ к товарам и услугам'!$I$14="",1,0)</f>
        <v>0</v>
      </c>
    </row>
    <row r="16" spans="1:1">
      <c r="A16" s="164">
        <f>IF('Доступ к товарам и услугам'!$I$14="Введите наименование системы теплоснабжения",1,0)</f>
        <v>0</v>
      </c>
    </row>
    <row r="17" spans="1:1">
      <c r="A17" s="164">
        <f>IF('Доступ к товарам и услугам'!$I$10="",1,0)</f>
        <v>0</v>
      </c>
    </row>
    <row r="18" spans="1:1">
      <c r="A18" s="164">
        <f>IF('Доступ к товарам и услугам'!$I$10="Введите наименование системы теплоснабжения",1,0)</f>
        <v>0</v>
      </c>
    </row>
    <row r="19" spans="1:1">
      <c r="A19" s="164">
        <f>IF('Публикация в других источниках'!$F$11="",1,0)</f>
        <v>0</v>
      </c>
    </row>
    <row r="20" spans="1:1">
      <c r="A20" s="164">
        <f>IF('Публикация в других источниках'!$G$11="",1,0)</f>
        <v>0</v>
      </c>
    </row>
    <row r="21" spans="1:1">
      <c r="A21" s="164">
        <f>IF('Публикация в других источниках'!$H$11="",1,0)</f>
        <v>0</v>
      </c>
    </row>
  </sheetData>
  <sheetProtection formatColumns="0" formatRows="0"/>
  <pageMargins left="0.75" right="0.75" top="1" bottom="1" header="0.5" footer="0.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Settings">
    <tabColor indexed="47"/>
  </sheetPr>
  <dimension ref="A1:C14"/>
  <sheetViews>
    <sheetView showGridLines="0" zoomScaleNormal="100" workbookViewId="0"/>
  </sheetViews>
  <sheetFormatPr defaultRowHeight="12.75"/>
  <cols>
    <col min="1" max="1" width="49" style="35" customWidth="1"/>
    <col min="2" max="2" width="25.42578125" style="35" customWidth="1"/>
    <col min="3" max="3" width="35" style="35" customWidth="1"/>
    <col min="4" max="16384" width="9.140625" style="35"/>
  </cols>
  <sheetData>
    <row r="1" spans="1:3">
      <c r="A1" s="35" t="s">
        <v>262</v>
      </c>
      <c r="B1" s="35" t="s">
        <v>263</v>
      </c>
      <c r="C1" s="35" t="s">
        <v>375</v>
      </c>
    </row>
    <row r="2" spans="1:3">
      <c r="A2" s="35" t="s">
        <v>264</v>
      </c>
      <c r="B2" s="35" t="s">
        <v>265</v>
      </c>
      <c r="C2" s="35" t="s">
        <v>1998</v>
      </c>
    </row>
    <row r="3" spans="1:3">
      <c r="A3" s="35" t="s">
        <v>266</v>
      </c>
      <c r="B3" s="35" t="s">
        <v>267</v>
      </c>
      <c r="C3" s="35" t="s">
        <v>1999</v>
      </c>
    </row>
    <row r="4" spans="1:3">
      <c r="A4" s="35" t="s">
        <v>268</v>
      </c>
      <c r="B4" s="35" t="s">
        <v>269</v>
      </c>
      <c r="C4" s="35" t="s">
        <v>1999</v>
      </c>
    </row>
    <row r="5" spans="1:3">
      <c r="A5" s="35" t="s">
        <v>270</v>
      </c>
      <c r="B5" s="35" t="s">
        <v>271</v>
      </c>
      <c r="C5" s="35" t="s">
        <v>1999</v>
      </c>
    </row>
    <row r="6" spans="1:3">
      <c r="A6" s="35" t="s">
        <v>272</v>
      </c>
      <c r="B6" s="35" t="s">
        <v>273</v>
      </c>
      <c r="C6" s="35" t="s">
        <v>1998</v>
      </c>
    </row>
    <row r="7" spans="1:3">
      <c r="A7" s="35" t="s">
        <v>274</v>
      </c>
      <c r="B7" s="35" t="s">
        <v>275</v>
      </c>
      <c r="C7" s="35" t="s">
        <v>1999</v>
      </c>
    </row>
    <row r="8" spans="1:3">
      <c r="A8" s="35" t="s">
        <v>276</v>
      </c>
      <c r="B8" s="35" t="s">
        <v>288</v>
      </c>
      <c r="C8" s="35" t="s">
        <v>1999</v>
      </c>
    </row>
    <row r="9" spans="1:3">
      <c r="A9" s="35" t="s">
        <v>278</v>
      </c>
      <c r="B9" s="35" t="s">
        <v>279</v>
      </c>
      <c r="C9" s="35" t="s">
        <v>1998</v>
      </c>
    </row>
    <row r="10" spans="1:3">
      <c r="A10" s="35" t="s">
        <v>280</v>
      </c>
      <c r="B10" s="35" t="s">
        <v>281</v>
      </c>
      <c r="C10" s="35" t="s">
        <v>1998</v>
      </c>
    </row>
    <row r="11" spans="1:3">
      <c r="A11" s="35" t="s">
        <v>282</v>
      </c>
      <c r="B11" s="35" t="s">
        <v>283</v>
      </c>
      <c r="C11" s="35" t="s">
        <v>1998</v>
      </c>
    </row>
    <row r="12" spans="1:3">
      <c r="A12" s="35" t="s">
        <v>284</v>
      </c>
      <c r="B12" s="35" t="s">
        <v>285</v>
      </c>
      <c r="C12" s="35" t="s">
        <v>1999</v>
      </c>
    </row>
    <row r="13" spans="1:3">
      <c r="A13" s="35" t="s">
        <v>286</v>
      </c>
      <c r="B13" s="35" t="s">
        <v>287</v>
      </c>
      <c r="C13" s="35" t="s">
        <v>1998</v>
      </c>
    </row>
    <row r="14" spans="1:3">
      <c r="A14" s="35" t="s">
        <v>289</v>
      </c>
      <c r="B14" s="35" t="s">
        <v>277</v>
      </c>
      <c r="C14" s="35" t="s">
        <v>1999</v>
      </c>
    </row>
  </sheetData>
  <pageMargins left="0.75" right="0.75" top="1" bottom="1" header="0.5" footer="0.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SetForPrint">
    <tabColor indexed="47"/>
  </sheetPr>
  <dimension ref="A1"/>
  <sheetViews>
    <sheetView showGridLines="0" workbookViewId="0"/>
  </sheetViews>
  <sheetFormatPr defaultRowHeight="11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Info">
    <tabColor indexed="47"/>
  </sheetPr>
  <dimension ref="A1:K25"/>
  <sheetViews>
    <sheetView showGridLines="0" zoomScaleNormal="100" workbookViewId="0"/>
  </sheetViews>
  <sheetFormatPr defaultRowHeight="11.25"/>
  <cols>
    <col min="1" max="1" width="3.7109375" style="121" customWidth="1"/>
    <col min="2" max="2" width="87.28515625" style="81" customWidth="1"/>
    <col min="3" max="3" width="9.140625" style="121"/>
    <col min="4" max="4" width="109.140625" style="121" customWidth="1"/>
    <col min="5" max="16384" width="9.140625" style="121"/>
  </cols>
  <sheetData>
    <row r="1" spans="1:11">
      <c r="B1" s="186" t="s">
        <v>11</v>
      </c>
    </row>
    <row r="2" spans="1:11" ht="22.5">
      <c r="A2" s="162">
        <v>7</v>
      </c>
      <c r="B2" s="187" t="s">
        <v>141</v>
      </c>
    </row>
    <row r="3" spans="1:11" ht="123.75">
      <c r="A3" s="162">
        <v>1</v>
      </c>
      <c r="B3" s="187" t="s">
        <v>138</v>
      </c>
    </row>
    <row r="4" spans="1:11" ht="67.5">
      <c r="A4" s="162">
        <v>2</v>
      </c>
      <c r="B4" s="187" t="s">
        <v>201</v>
      </c>
    </row>
    <row r="5" spans="1:11" ht="123.75">
      <c r="A5" s="162">
        <v>3</v>
      </c>
      <c r="B5" s="187" t="s">
        <v>213</v>
      </c>
    </row>
    <row r="6" spans="1:11" ht="90">
      <c r="A6" s="162">
        <v>4</v>
      </c>
      <c r="B6" s="187" t="s">
        <v>356</v>
      </c>
    </row>
    <row r="7" spans="1:11" ht="45">
      <c r="A7" s="162">
        <v>5</v>
      </c>
      <c r="B7" s="187" t="s">
        <v>336</v>
      </c>
    </row>
    <row r="8" spans="1:11" ht="101.25">
      <c r="A8" s="162">
        <v>6</v>
      </c>
      <c r="B8" s="187" t="s">
        <v>214</v>
      </c>
    </row>
    <row r="9" spans="1:11">
      <c r="B9" s="186" t="s">
        <v>300</v>
      </c>
    </row>
    <row r="10" spans="1:11" ht="56.25">
      <c r="B10" s="187" t="s">
        <v>302</v>
      </c>
    </row>
    <row r="11" spans="1:11" ht="33.75">
      <c r="B11" s="187" t="str">
        <f>IF(OR(FLAG_LINK_DOC="Y",FLAG_LINK_DOC="NY",FLAG_LINK_DOC="YY"),"Указывается ссылка на загруженный в Хранилище ЕИАС снимок экрана официальной страницы сайта, на котором размещена информация","Указывается ссылка на загруженный в Интернет-ресурс снимок экрана официальной страницы сайта, на котором размещена информация") &amp; ". Для редактирования указанной гиперссылки или перехода по ней выполните двойной щелчок левой клавиши мыши по ячейке"</f>
        <v>Указывается ссылка на загруженный в Хранилище ЕИАС снимок экрана официальной страницы сайта, на котором размещена информация. Для редактирования указанной гиперссылки или перехода по ней выполните двойной щелчок левой клавиши мыши по ячейке</v>
      </c>
      <c r="C11" s="162"/>
      <c r="D11" s="397"/>
      <c r="E11" s="397"/>
      <c r="F11" s="397"/>
      <c r="G11" s="397"/>
      <c r="H11" s="397"/>
      <c r="I11" s="397"/>
      <c r="J11" s="397"/>
      <c r="K11" s="397"/>
    </row>
    <row r="12" spans="1:11" ht="45">
      <c r="B12" s="187" t="s">
        <v>301</v>
      </c>
      <c r="C12" s="162"/>
      <c r="D12" s="397"/>
      <c r="E12" s="397"/>
      <c r="F12" s="397"/>
      <c r="G12" s="397"/>
      <c r="H12" s="397"/>
      <c r="I12" s="397"/>
      <c r="J12" s="397"/>
      <c r="K12" s="397"/>
    </row>
    <row r="13" spans="1:11" ht="14.25">
      <c r="B13" s="188" t="s">
        <v>231</v>
      </c>
      <c r="C13" s="162"/>
      <c r="D13" s="397"/>
      <c r="E13" s="397"/>
      <c r="F13" s="397"/>
      <c r="G13" s="397"/>
      <c r="H13" s="397"/>
      <c r="I13" s="397"/>
      <c r="J13" s="397"/>
      <c r="K13" s="397"/>
    </row>
    <row r="14" spans="1:11" ht="14.25">
      <c r="A14" s="162">
        <v>1</v>
      </c>
      <c r="B14" s="189" t="s">
        <v>221</v>
      </c>
      <c r="C14" s="162"/>
      <c r="D14" s="397"/>
      <c r="E14" s="397"/>
      <c r="F14" s="397"/>
      <c r="G14" s="397"/>
      <c r="H14" s="397"/>
      <c r="I14" s="397"/>
      <c r="J14" s="397"/>
      <c r="K14" s="397"/>
    </row>
    <row r="15" spans="1:11" ht="22.5">
      <c r="A15" s="162">
        <v>2</v>
      </c>
      <c r="B15" s="189" t="s">
        <v>222</v>
      </c>
      <c r="C15" s="162"/>
      <c r="D15" s="398"/>
      <c r="E15" s="398"/>
      <c r="F15" s="398"/>
      <c r="G15" s="398"/>
      <c r="H15" s="398"/>
      <c r="I15" s="398"/>
      <c r="J15" s="398"/>
      <c r="K15" s="398"/>
    </row>
    <row r="16" spans="1:11" ht="14.25">
      <c r="B16" s="188" t="s">
        <v>232</v>
      </c>
      <c r="C16" s="162"/>
      <c r="D16" s="399"/>
      <c r="E16" s="398"/>
      <c r="F16" s="398"/>
      <c r="G16" s="398"/>
      <c r="H16" s="398"/>
      <c r="I16" s="398"/>
      <c r="J16" s="398"/>
      <c r="K16" s="398"/>
    </row>
    <row r="17" spans="1:11" ht="33.75">
      <c r="A17" s="162">
        <v>1</v>
      </c>
      <c r="B17" s="189" t="s">
        <v>337</v>
      </c>
      <c r="C17" s="162"/>
      <c r="D17" s="396"/>
      <c r="E17" s="396"/>
      <c r="F17" s="396"/>
      <c r="G17" s="396"/>
      <c r="H17" s="396"/>
      <c r="I17" s="396"/>
      <c r="J17" s="396"/>
      <c r="K17" s="396"/>
    </row>
    <row r="18" spans="1:11" ht="22.5">
      <c r="A18" s="162">
        <v>2</v>
      </c>
      <c r="B18" s="189" t="s">
        <v>230</v>
      </c>
    </row>
    <row r="19" spans="1:11" ht="14.25">
      <c r="A19" s="162">
        <v>3</v>
      </c>
      <c r="B19" s="189" t="s">
        <v>292</v>
      </c>
    </row>
    <row r="20" spans="1:11" ht="45">
      <c r="A20" s="162">
        <v>4</v>
      </c>
      <c r="B20" s="189" t="s">
        <v>336</v>
      </c>
    </row>
    <row r="21" spans="1:11">
      <c r="B21" s="188" t="s">
        <v>295</v>
      </c>
    </row>
    <row r="22" spans="1:11" ht="22.5">
      <c r="A22" s="162">
        <v>1</v>
      </c>
      <c r="B22" s="189" t="s">
        <v>245</v>
      </c>
    </row>
    <row r="23" spans="1:11">
      <c r="B23" s="188" t="s">
        <v>149</v>
      </c>
    </row>
    <row r="24" spans="1:11" ht="22.5">
      <c r="A24" s="162">
        <v>1</v>
      </c>
      <c r="B24" s="189" t="s">
        <v>147</v>
      </c>
    </row>
    <row r="25" spans="1:11">
      <c r="B25" s="81" t="s">
        <v>198</v>
      </c>
    </row>
  </sheetData>
  <mergeCells count="7">
    <mergeCell ref="D17:K17"/>
    <mergeCell ref="D11:K11"/>
    <mergeCell ref="D12:K12"/>
    <mergeCell ref="D13:K13"/>
    <mergeCell ref="D14:K14"/>
    <mergeCell ref="D15:K15"/>
    <mergeCell ref="D16:K16"/>
  </mergeCells>
  <phoneticPr fontId="8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et_union_hor">
    <tabColor indexed="47"/>
  </sheetPr>
  <dimension ref="A3:CE46"/>
  <sheetViews>
    <sheetView showGridLines="0" zoomScaleNormal="100" workbookViewId="0"/>
  </sheetViews>
  <sheetFormatPr defaultRowHeight="15"/>
  <cols>
    <col min="1" max="1" width="10.28515625" style="59" customWidth="1"/>
    <col min="2" max="3" width="10" style="59" customWidth="1"/>
    <col min="4" max="4" width="10.140625" style="59" bestFit="1" customWidth="1"/>
    <col min="5" max="5" width="20" style="59" customWidth="1"/>
    <col min="6" max="6" width="3.42578125" style="59" customWidth="1"/>
    <col min="7" max="9" width="20.7109375" style="59" customWidth="1"/>
    <col min="10" max="10" width="24.28515625" style="59" customWidth="1"/>
    <col min="11" max="11" width="9.140625" style="59"/>
    <col min="12" max="12" width="7.7109375" style="59" customWidth="1"/>
    <col min="13" max="13" width="32.42578125" style="59" customWidth="1"/>
    <col min="14" max="14" width="9.140625" style="59"/>
    <col min="15" max="20" width="9.85546875" style="59" customWidth="1"/>
    <col min="21" max="21" width="9.85546875" style="302" customWidth="1"/>
    <col min="22" max="24" width="9.85546875" style="59" customWidth="1"/>
    <col min="25" max="16384" width="9.140625" style="59"/>
  </cols>
  <sheetData>
    <row r="3" spans="1:23">
      <c r="A3" s="17" t="s">
        <v>136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301"/>
      <c r="V3" s="17"/>
      <c r="W3" s="17"/>
    </row>
    <row r="5" spans="1:23" s="81" customFormat="1" ht="15" customHeight="1">
      <c r="A5" s="267"/>
      <c r="C5" s="82"/>
      <c r="D5" s="269"/>
      <c r="E5" s="273"/>
      <c r="F5" s="272"/>
      <c r="G5" s="274"/>
      <c r="H5" s="274"/>
      <c r="U5" s="297"/>
    </row>
    <row r="7" spans="1:23">
      <c r="A7" s="17" t="s">
        <v>137</v>
      </c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301"/>
      <c r="V7" s="17"/>
      <c r="W7" s="17"/>
    </row>
    <row r="9" spans="1:23" ht="15" customHeight="1">
      <c r="D9" s="276"/>
      <c r="E9" s="278"/>
    </row>
    <row r="11" spans="1:23">
      <c r="A11" s="17" t="s">
        <v>148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301"/>
      <c r="V11" s="17"/>
      <c r="W11" s="17"/>
    </row>
    <row r="13" spans="1:23" s="85" customFormat="1" ht="15" customHeight="1">
      <c r="C13" s="120"/>
      <c r="D13" s="276"/>
      <c r="E13" s="277"/>
      <c r="U13" s="299"/>
    </row>
    <row r="17" spans="1:83">
      <c r="A17" s="17" t="s">
        <v>306</v>
      </c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301"/>
      <c r="V17" s="17"/>
      <c r="W17" s="17"/>
    </row>
    <row r="19" spans="1:83" s="71" customFormat="1" ht="15" customHeight="1">
      <c r="A19" s="37"/>
      <c r="B19" s="197" t="s">
        <v>224</v>
      </c>
      <c r="C19" s="76"/>
      <c r="D19" s="350">
        <v>1</v>
      </c>
      <c r="E19" s="377"/>
      <c r="F19" s="354"/>
      <c r="G19" s="381">
        <v>1</v>
      </c>
      <c r="H19" s="404"/>
      <c r="I19" s="205"/>
      <c r="J19" s="205" t="s">
        <v>26</v>
      </c>
      <c r="K19" s="201"/>
      <c r="L19" s="198"/>
      <c r="M19" s="197"/>
      <c r="N19" s="197"/>
      <c r="O19" s="197"/>
      <c r="P19" s="197"/>
      <c r="Q19" s="279"/>
      <c r="R19" s="197"/>
      <c r="S19" s="197"/>
      <c r="T19" s="197"/>
      <c r="U19" s="291"/>
      <c r="V19" s="197"/>
      <c r="W19" s="197"/>
      <c r="X19" s="197"/>
      <c r="Y19" s="131"/>
      <c r="Z19" s="131"/>
      <c r="AA19" s="303"/>
      <c r="AB19" s="303"/>
      <c r="AC19" s="303"/>
      <c r="AD19" s="303"/>
      <c r="AE19" s="303"/>
      <c r="AF19" s="303"/>
      <c r="AG19" s="303"/>
      <c r="AH19" s="303"/>
      <c r="AI19" s="303"/>
      <c r="AJ19" s="303"/>
      <c r="AK19" s="303"/>
      <c r="AL19" s="303"/>
      <c r="AM19" s="303"/>
      <c r="AN19" s="303"/>
      <c r="AO19" s="303"/>
      <c r="AP19" s="303"/>
      <c r="AQ19" s="303"/>
      <c r="AR19" s="303"/>
      <c r="AS19" s="303"/>
      <c r="AT19" s="303"/>
      <c r="AU19" s="303"/>
      <c r="AV19" s="303"/>
      <c r="AW19" s="303"/>
      <c r="AX19" s="303"/>
      <c r="AY19" s="303"/>
      <c r="AZ19" s="303"/>
      <c r="BA19" s="303"/>
      <c r="BB19" s="303"/>
      <c r="BC19" s="303"/>
      <c r="BD19" s="303"/>
      <c r="BE19" s="303"/>
      <c r="BF19" s="303"/>
      <c r="BG19" s="303"/>
      <c r="BH19" s="303"/>
      <c r="BI19" s="303"/>
      <c r="BJ19" s="303"/>
      <c r="BK19" s="303"/>
      <c r="BL19" s="303"/>
      <c r="BM19" s="303"/>
      <c r="BN19" s="303"/>
      <c r="BO19" s="303"/>
      <c r="BP19" s="303"/>
      <c r="BQ19" s="303"/>
      <c r="BR19" s="303"/>
      <c r="BS19" s="303"/>
      <c r="BT19" s="303"/>
      <c r="BU19" s="303"/>
      <c r="BV19" s="131"/>
      <c r="BW19" s="131"/>
      <c r="BX19" s="131"/>
      <c r="BY19" s="131"/>
      <c r="BZ19" s="131"/>
      <c r="CA19" s="131"/>
      <c r="CB19" s="131"/>
      <c r="CC19" s="131"/>
      <c r="CD19" s="131"/>
      <c r="CE19" s="131"/>
    </row>
    <row r="20" spans="1:83" s="71" customFormat="1" ht="15" customHeight="1">
      <c r="A20" s="37"/>
      <c r="B20" s="37"/>
      <c r="C20" s="76"/>
      <c r="D20" s="350"/>
      <c r="E20" s="377"/>
      <c r="F20" s="402"/>
      <c r="G20" s="403"/>
      <c r="H20" s="405"/>
      <c r="I20" s="193"/>
      <c r="J20" s="206"/>
      <c r="K20" s="223" t="s">
        <v>49</v>
      </c>
      <c r="L20" s="246"/>
      <c r="M20" s="197"/>
      <c r="N20" s="197"/>
      <c r="O20" s="197"/>
      <c r="P20" s="197"/>
      <c r="Q20" s="279"/>
      <c r="R20" s="197"/>
      <c r="S20" s="197"/>
      <c r="T20" s="197"/>
      <c r="U20" s="291"/>
      <c r="V20" s="197"/>
      <c r="W20" s="197"/>
      <c r="X20" s="197"/>
      <c r="Y20" s="131"/>
      <c r="Z20" s="131"/>
      <c r="AA20" s="303"/>
      <c r="AB20" s="303"/>
      <c r="AC20" s="303"/>
      <c r="AD20" s="303"/>
      <c r="AE20" s="303"/>
      <c r="AF20" s="303"/>
      <c r="AG20" s="303"/>
      <c r="AH20" s="303"/>
      <c r="AI20" s="303"/>
      <c r="AJ20" s="303"/>
      <c r="AK20" s="303"/>
      <c r="AL20" s="303"/>
      <c r="AM20" s="303"/>
      <c r="AN20" s="303"/>
      <c r="AO20" s="303"/>
      <c r="AP20" s="303"/>
      <c r="AQ20" s="303"/>
      <c r="AR20" s="303"/>
      <c r="AS20" s="303"/>
      <c r="AT20" s="303"/>
      <c r="AU20" s="303"/>
      <c r="AV20" s="303"/>
      <c r="AW20" s="303"/>
      <c r="AX20" s="303"/>
      <c r="AY20" s="303"/>
      <c r="AZ20" s="303"/>
      <c r="BA20" s="303"/>
      <c r="BB20" s="303"/>
      <c r="BC20" s="303"/>
      <c r="BD20" s="303"/>
      <c r="BE20" s="303"/>
      <c r="BF20" s="303"/>
      <c r="BG20" s="303"/>
      <c r="BH20" s="303"/>
      <c r="BI20" s="303"/>
      <c r="BJ20" s="303"/>
      <c r="BK20" s="303"/>
      <c r="BL20" s="303"/>
      <c r="BM20" s="303"/>
      <c r="BN20" s="303"/>
      <c r="BO20" s="303"/>
      <c r="BP20" s="303"/>
      <c r="BQ20" s="303"/>
      <c r="BR20" s="303"/>
      <c r="BS20" s="303"/>
      <c r="BT20" s="303"/>
      <c r="BU20" s="303"/>
      <c r="BV20" s="131"/>
      <c r="BW20" s="131"/>
      <c r="BX20" s="131"/>
      <c r="BY20" s="131"/>
      <c r="BZ20" s="131"/>
      <c r="CA20" s="131"/>
      <c r="CB20" s="131"/>
      <c r="CC20" s="131"/>
      <c r="CD20" s="131"/>
      <c r="CE20" s="131"/>
    </row>
    <row r="21" spans="1:83" s="71" customFormat="1" ht="15" customHeight="1">
      <c r="A21" s="37"/>
      <c r="B21" s="37"/>
      <c r="C21" s="76"/>
      <c r="D21" s="350"/>
      <c r="E21" s="377"/>
      <c r="F21" s="193"/>
      <c r="G21" s="206"/>
      <c r="H21" s="223" t="s">
        <v>50</v>
      </c>
      <c r="I21" s="206"/>
      <c r="J21" s="206"/>
      <c r="K21" s="245"/>
      <c r="L21" s="246"/>
      <c r="M21" s="197"/>
      <c r="N21" s="197"/>
      <c r="O21" s="197"/>
      <c r="P21" s="197"/>
      <c r="Q21" s="279"/>
      <c r="R21" s="197"/>
      <c r="S21" s="197"/>
      <c r="T21" s="197"/>
      <c r="U21" s="291"/>
      <c r="V21" s="197"/>
      <c r="W21" s="197"/>
      <c r="X21" s="197"/>
      <c r="Y21" s="131"/>
      <c r="Z21" s="131"/>
      <c r="AA21" s="303"/>
      <c r="AB21" s="303"/>
      <c r="AC21" s="303"/>
      <c r="AD21" s="303"/>
      <c r="AE21" s="303"/>
      <c r="AF21" s="303"/>
      <c r="AG21" s="303"/>
      <c r="AH21" s="303"/>
      <c r="AI21" s="303"/>
      <c r="AJ21" s="303"/>
      <c r="AK21" s="303"/>
      <c r="AL21" s="303"/>
      <c r="AM21" s="303"/>
      <c r="AN21" s="303"/>
      <c r="AO21" s="303"/>
      <c r="AP21" s="303"/>
      <c r="AQ21" s="303"/>
      <c r="AR21" s="303"/>
      <c r="AS21" s="303"/>
      <c r="AT21" s="303"/>
      <c r="AU21" s="303"/>
      <c r="AV21" s="303"/>
      <c r="AW21" s="303"/>
      <c r="AX21" s="303"/>
      <c r="AY21" s="303"/>
      <c r="AZ21" s="303"/>
      <c r="BA21" s="303"/>
      <c r="BB21" s="303"/>
      <c r="BC21" s="303"/>
      <c r="BD21" s="303"/>
      <c r="BE21" s="303"/>
      <c r="BF21" s="303"/>
      <c r="BG21" s="303"/>
      <c r="BH21" s="303"/>
      <c r="BI21" s="303"/>
      <c r="BJ21" s="303"/>
      <c r="BK21" s="303"/>
      <c r="BL21" s="303"/>
      <c r="BM21" s="303"/>
      <c r="BN21" s="303"/>
      <c r="BO21" s="303"/>
      <c r="BP21" s="303"/>
      <c r="BQ21" s="303"/>
      <c r="BR21" s="303"/>
      <c r="BS21" s="303"/>
      <c r="BT21" s="303"/>
      <c r="BU21" s="303"/>
      <c r="BV21" s="131"/>
      <c r="BW21" s="131"/>
      <c r="BX21" s="131"/>
      <c r="BY21" s="131"/>
      <c r="BZ21" s="131"/>
      <c r="CA21" s="131"/>
      <c r="CB21" s="131"/>
      <c r="CC21" s="131"/>
      <c r="CD21" s="131"/>
      <c r="CE21" s="131"/>
    </row>
    <row r="22" spans="1:83">
      <c r="Q22" s="283"/>
    </row>
    <row r="23" spans="1:83">
      <c r="A23" s="17" t="s">
        <v>307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284"/>
      <c r="R23" s="17"/>
      <c r="S23" s="17"/>
      <c r="T23" s="17"/>
      <c r="U23" s="301"/>
      <c r="V23" s="17"/>
      <c r="W23" s="17"/>
    </row>
    <row r="24" spans="1:83">
      <c r="Q24" s="283"/>
    </row>
    <row r="25" spans="1:83" s="71" customFormat="1" ht="15" customHeight="1">
      <c r="A25" s="37"/>
      <c r="B25" s="197" t="s">
        <v>224</v>
      </c>
      <c r="C25" s="76"/>
      <c r="D25" s="76"/>
      <c r="E25" s="76"/>
      <c r="F25" s="400"/>
      <c r="G25" s="350">
        <v>1</v>
      </c>
      <c r="H25" s="356"/>
      <c r="I25" s="199"/>
      <c r="J25" s="190">
        <v>1</v>
      </c>
      <c r="K25" s="201"/>
      <c r="L25" s="198"/>
      <c r="M25" s="197"/>
      <c r="N25" s="197"/>
      <c r="O25" s="197"/>
      <c r="P25" s="197"/>
      <c r="Q25" s="279"/>
      <c r="R25" s="197"/>
      <c r="S25" s="197"/>
      <c r="T25" s="197"/>
      <c r="U25" s="291"/>
      <c r="V25" s="197"/>
      <c r="W25" s="197"/>
      <c r="X25" s="197"/>
      <c r="Y25" s="131"/>
      <c r="Z25" s="131"/>
      <c r="AA25" s="303"/>
      <c r="AB25" s="303"/>
      <c r="AC25" s="303"/>
      <c r="AD25" s="303"/>
      <c r="AE25" s="303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303"/>
      <c r="AT25" s="303"/>
      <c r="AU25" s="303"/>
      <c r="AV25" s="303"/>
      <c r="AW25" s="303"/>
      <c r="AX25" s="303"/>
      <c r="AY25" s="303"/>
      <c r="AZ25" s="303"/>
      <c r="BA25" s="303"/>
      <c r="BB25" s="303"/>
      <c r="BC25" s="303"/>
      <c r="BD25" s="303"/>
      <c r="BE25" s="303"/>
      <c r="BF25" s="303"/>
      <c r="BG25" s="303"/>
      <c r="BH25" s="303"/>
      <c r="BI25" s="303"/>
      <c r="BJ25" s="303"/>
      <c r="BK25" s="303"/>
      <c r="BL25" s="303"/>
      <c r="BM25" s="303"/>
      <c r="BN25" s="303"/>
      <c r="BO25" s="303"/>
      <c r="BP25" s="303"/>
      <c r="BQ25" s="303"/>
      <c r="BR25" s="303"/>
      <c r="BS25" s="303"/>
      <c r="BT25" s="303"/>
      <c r="BU25" s="303"/>
      <c r="BV25" s="131"/>
      <c r="BW25" s="131"/>
      <c r="BX25" s="131"/>
      <c r="BY25" s="131"/>
      <c r="BZ25" s="131"/>
      <c r="CA25" s="131"/>
      <c r="CB25" s="131"/>
      <c r="CC25" s="131"/>
      <c r="CD25" s="131"/>
      <c r="CE25" s="131"/>
    </row>
    <row r="26" spans="1:83" s="71" customFormat="1" ht="15" customHeight="1">
      <c r="A26" s="37"/>
      <c r="B26" s="37"/>
      <c r="C26" s="76"/>
      <c r="D26" s="76"/>
      <c r="E26" s="76"/>
      <c r="F26" s="401"/>
      <c r="G26" s="350"/>
      <c r="H26" s="356"/>
      <c r="I26" s="244"/>
      <c r="J26" s="245"/>
      <c r="K26" s="223" t="s">
        <v>49</v>
      </c>
      <c r="L26" s="246"/>
      <c r="M26" s="197"/>
      <c r="N26" s="197"/>
      <c r="O26" s="197"/>
      <c r="P26" s="197"/>
      <c r="Q26" s="279"/>
      <c r="R26" s="197"/>
      <c r="S26" s="197"/>
      <c r="T26" s="197"/>
      <c r="U26" s="291"/>
      <c r="V26" s="197"/>
      <c r="W26" s="197"/>
      <c r="X26" s="197"/>
      <c r="Y26" s="131"/>
      <c r="Z26" s="131"/>
      <c r="AA26" s="303"/>
      <c r="AB26" s="303"/>
      <c r="AC26" s="303"/>
      <c r="AD26" s="303"/>
      <c r="AE26" s="303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303"/>
      <c r="AT26" s="303"/>
      <c r="AU26" s="303"/>
      <c r="AV26" s="303"/>
      <c r="AW26" s="303"/>
      <c r="AX26" s="303"/>
      <c r="AY26" s="303"/>
      <c r="AZ26" s="303"/>
      <c r="BA26" s="303"/>
      <c r="BB26" s="303"/>
      <c r="BC26" s="303"/>
      <c r="BD26" s="303"/>
      <c r="BE26" s="303"/>
      <c r="BF26" s="303"/>
      <c r="BG26" s="303"/>
      <c r="BH26" s="303"/>
      <c r="BI26" s="303"/>
      <c r="BJ26" s="303"/>
      <c r="BK26" s="303"/>
      <c r="BL26" s="303"/>
      <c r="BM26" s="303"/>
      <c r="BN26" s="303"/>
      <c r="BO26" s="303"/>
      <c r="BP26" s="303"/>
      <c r="BQ26" s="303"/>
      <c r="BR26" s="303"/>
      <c r="BS26" s="303"/>
      <c r="BT26" s="303"/>
      <c r="BU26" s="303"/>
      <c r="BV26" s="131"/>
      <c r="BW26" s="131"/>
      <c r="BX26" s="131"/>
      <c r="BY26" s="131"/>
      <c r="BZ26" s="131"/>
      <c r="CA26" s="131"/>
      <c r="CB26" s="131"/>
      <c r="CC26" s="131"/>
      <c r="CD26" s="131"/>
      <c r="CE26" s="131"/>
    </row>
    <row r="27" spans="1:83">
      <c r="Q27" s="283"/>
    </row>
    <row r="28" spans="1:83">
      <c r="A28" s="17" t="s">
        <v>308</v>
      </c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284"/>
      <c r="R28" s="17"/>
      <c r="S28" s="17"/>
      <c r="T28" s="17"/>
      <c r="U28" s="301"/>
      <c r="V28" s="17"/>
      <c r="W28" s="17"/>
    </row>
    <row r="29" spans="1:83">
      <c r="Q29" s="283"/>
    </row>
    <row r="30" spans="1:83" s="71" customFormat="1" ht="15" customHeight="1">
      <c r="A30" s="37"/>
      <c r="B30" s="197" t="s">
        <v>224</v>
      </c>
      <c r="C30" s="76"/>
      <c r="D30" s="59"/>
      <c r="E30" s="59"/>
      <c r="F30" s="59"/>
      <c r="G30" s="59"/>
      <c r="H30" s="59"/>
      <c r="I30" s="209"/>
      <c r="J30" s="190">
        <v>1</v>
      </c>
      <c r="K30" s="201"/>
      <c r="L30" s="198"/>
      <c r="M30" s="197"/>
      <c r="N30" s="197"/>
      <c r="O30" s="197"/>
      <c r="P30" s="197"/>
      <c r="Q30" s="279"/>
      <c r="R30" s="197"/>
      <c r="S30" s="197"/>
      <c r="T30" s="197"/>
      <c r="U30" s="291"/>
      <c r="V30" s="197"/>
      <c r="W30" s="197"/>
      <c r="X30" s="197"/>
      <c r="Y30" s="131"/>
      <c r="Z30" s="131"/>
      <c r="AA30" s="303"/>
      <c r="AB30" s="303"/>
      <c r="AC30" s="303"/>
      <c r="AD30" s="303"/>
      <c r="AE30" s="303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303"/>
      <c r="AT30" s="303"/>
      <c r="AU30" s="303"/>
      <c r="AV30" s="303"/>
      <c r="AW30" s="303"/>
      <c r="AX30" s="303"/>
      <c r="AY30" s="303"/>
      <c r="AZ30" s="303"/>
      <c r="BA30" s="303"/>
      <c r="BB30" s="303"/>
      <c r="BC30" s="303"/>
      <c r="BD30" s="303"/>
      <c r="BE30" s="303"/>
      <c r="BF30" s="303"/>
      <c r="BG30" s="303"/>
      <c r="BH30" s="303"/>
      <c r="BI30" s="303"/>
      <c r="BJ30" s="303"/>
      <c r="BK30" s="303"/>
      <c r="BL30" s="303"/>
      <c r="BM30" s="303"/>
      <c r="BN30" s="303"/>
      <c r="BO30" s="303"/>
      <c r="BP30" s="303"/>
      <c r="BQ30" s="303"/>
      <c r="BR30" s="303"/>
      <c r="BS30" s="303"/>
      <c r="BT30" s="303"/>
      <c r="BU30" s="303"/>
      <c r="BV30" s="131"/>
      <c r="BW30" s="131"/>
      <c r="BX30" s="131"/>
      <c r="BY30" s="131"/>
      <c r="BZ30" s="131"/>
      <c r="CA30" s="131"/>
      <c r="CB30" s="131"/>
      <c r="CC30" s="131"/>
      <c r="CD30" s="131"/>
      <c r="CE30" s="131"/>
    </row>
    <row r="33" spans="1:38">
      <c r="A33" s="17" t="s">
        <v>233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301"/>
      <c r="V33" s="17"/>
      <c r="W33" s="17"/>
    </row>
    <row r="35" spans="1:38" s="183" customFormat="1" ht="15" customHeight="1">
      <c r="A35" s="59"/>
      <c r="B35" s="59"/>
      <c r="C35" s="76"/>
      <c r="D35" s="371" t="s">
        <v>26</v>
      </c>
      <c r="E35" s="370"/>
      <c r="F35" s="370" t="s">
        <v>19</v>
      </c>
      <c r="G35" s="354"/>
      <c r="H35" s="350">
        <v>1</v>
      </c>
      <c r="I35" s="408"/>
      <c r="J35" s="370" t="s">
        <v>19</v>
      </c>
      <c r="K35" s="210"/>
      <c r="L35" s="205" t="s">
        <v>26</v>
      </c>
      <c r="M35" s="227"/>
      <c r="N35" s="175"/>
      <c r="O35" s="175"/>
      <c r="P35" s="175"/>
      <c r="Q35" s="175"/>
      <c r="R35" s="175"/>
      <c r="S35" s="175"/>
      <c r="T35" s="175"/>
      <c r="U35" s="296"/>
      <c r="V35" s="175"/>
      <c r="W35" s="175"/>
      <c r="X35" s="202"/>
      <c r="Y35" s="202" t="s">
        <v>220</v>
      </c>
      <c r="Z35" s="202">
        <v>1705000</v>
      </c>
      <c r="AA35" s="202"/>
      <c r="AB35" s="202"/>
      <c r="AC35" s="202"/>
      <c r="AD35" s="202"/>
      <c r="AE35" s="202"/>
      <c r="AF35" s="202"/>
      <c r="AG35" s="202"/>
      <c r="AH35" s="202"/>
      <c r="AI35" s="202"/>
      <c r="AJ35" s="202"/>
      <c r="AK35" s="202"/>
      <c r="AL35" s="202"/>
    </row>
    <row r="36" spans="1:38" s="183" customFormat="1" ht="15" customHeight="1">
      <c r="A36" s="59"/>
      <c r="B36" s="59"/>
      <c r="C36" s="76"/>
      <c r="D36" s="371"/>
      <c r="E36" s="370"/>
      <c r="F36" s="370"/>
      <c r="G36" s="355"/>
      <c r="H36" s="350"/>
      <c r="I36" s="409"/>
      <c r="J36" s="370"/>
      <c r="K36" s="193"/>
      <c r="L36" s="206"/>
      <c r="M36" s="226" t="s">
        <v>238</v>
      </c>
      <c r="N36" s="175"/>
      <c r="O36" s="175"/>
      <c r="P36" s="175"/>
      <c r="Q36" s="175"/>
      <c r="R36" s="175"/>
      <c r="S36" s="175"/>
      <c r="T36" s="175"/>
      <c r="U36" s="296"/>
      <c r="V36" s="175"/>
      <c r="W36" s="175"/>
      <c r="X36" s="202"/>
      <c r="Y36" s="202"/>
      <c r="Z36" s="202"/>
      <c r="AA36" s="202"/>
      <c r="AB36" s="202"/>
      <c r="AC36" s="202"/>
      <c r="AD36" s="202"/>
      <c r="AE36" s="202"/>
      <c r="AF36" s="202"/>
      <c r="AG36" s="202"/>
      <c r="AH36" s="202"/>
      <c r="AI36" s="202"/>
      <c r="AJ36" s="202"/>
      <c r="AK36" s="202"/>
      <c r="AL36" s="202"/>
    </row>
    <row r="37" spans="1:38" s="183" customFormat="1" ht="15" customHeight="1">
      <c r="A37" s="59"/>
      <c r="B37" s="59"/>
      <c r="C37" s="76"/>
      <c r="D37" s="371"/>
      <c r="E37" s="370"/>
      <c r="F37" s="370"/>
      <c r="G37" s="193"/>
      <c r="H37" s="206"/>
      <c r="I37" s="200" t="s">
        <v>347</v>
      </c>
      <c r="J37" s="206"/>
      <c r="K37" s="206"/>
      <c r="L37" s="206"/>
      <c r="M37" s="207"/>
      <c r="N37" s="175"/>
      <c r="O37" s="175"/>
      <c r="P37" s="175"/>
      <c r="Q37" s="175"/>
      <c r="R37" s="175"/>
      <c r="S37" s="175"/>
      <c r="T37" s="175"/>
      <c r="U37" s="296"/>
      <c r="V37" s="175"/>
      <c r="W37" s="175"/>
      <c r="X37" s="202"/>
      <c r="Y37" s="202"/>
      <c r="Z37" s="202"/>
      <c r="AA37" s="202"/>
      <c r="AB37" s="202"/>
      <c r="AC37" s="202"/>
      <c r="AD37" s="202"/>
      <c r="AE37" s="202"/>
      <c r="AF37" s="202"/>
      <c r="AG37" s="202"/>
      <c r="AH37" s="202"/>
      <c r="AI37" s="202"/>
      <c r="AJ37" s="202"/>
      <c r="AK37" s="202"/>
      <c r="AL37" s="202"/>
    </row>
    <row r="39" spans="1:38">
      <c r="A39" s="17" t="s">
        <v>290</v>
      </c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301"/>
      <c r="V39" s="17"/>
      <c r="W39" s="17"/>
    </row>
    <row r="41" spans="1:38" s="183" customFormat="1" ht="15" customHeight="1">
      <c r="A41" s="59"/>
      <c r="B41" s="59"/>
      <c r="C41" s="76"/>
      <c r="D41" s="59"/>
      <c r="E41" s="59"/>
      <c r="F41" s="59"/>
      <c r="G41" s="400"/>
      <c r="H41" s="350">
        <v>1</v>
      </c>
      <c r="I41" s="406" t="s">
        <v>219</v>
      </c>
      <c r="J41" s="370" t="s">
        <v>19</v>
      </c>
      <c r="K41" s="210"/>
      <c r="L41" s="205" t="s">
        <v>26</v>
      </c>
      <c r="M41" s="227"/>
      <c r="N41" s="175"/>
      <c r="O41" s="175"/>
      <c r="P41" s="175"/>
      <c r="Q41" s="175"/>
      <c r="R41" s="175"/>
      <c r="S41" s="175"/>
      <c r="T41" s="175"/>
      <c r="U41" s="296"/>
      <c r="V41" s="175"/>
      <c r="W41" s="175"/>
      <c r="X41" s="202"/>
      <c r="Y41" s="202" t="s">
        <v>220</v>
      </c>
      <c r="Z41" s="202">
        <v>1705000</v>
      </c>
      <c r="AA41" s="202"/>
      <c r="AB41" s="202"/>
      <c r="AC41" s="202"/>
      <c r="AD41" s="202"/>
      <c r="AE41" s="202"/>
      <c r="AF41" s="202"/>
      <c r="AG41" s="202"/>
      <c r="AH41" s="202"/>
      <c r="AI41" s="202"/>
      <c r="AJ41" s="202"/>
      <c r="AK41" s="202"/>
      <c r="AL41" s="202"/>
    </row>
    <row r="42" spans="1:38" s="183" customFormat="1" ht="15" customHeight="1">
      <c r="A42" s="59"/>
      <c r="B42" s="59"/>
      <c r="C42" s="76"/>
      <c r="D42" s="59"/>
      <c r="E42" s="59"/>
      <c r="F42" s="59"/>
      <c r="G42" s="401"/>
      <c r="H42" s="350"/>
      <c r="I42" s="407"/>
      <c r="J42" s="370"/>
      <c r="K42" s="193"/>
      <c r="L42" s="206"/>
      <c r="M42" s="226" t="s">
        <v>238</v>
      </c>
      <c r="N42" s="175"/>
      <c r="O42" s="175"/>
      <c r="P42" s="175"/>
      <c r="Q42" s="175"/>
      <c r="R42" s="175"/>
      <c r="S42" s="175"/>
      <c r="T42" s="175"/>
      <c r="U42" s="296"/>
      <c r="V42" s="175"/>
      <c r="W42" s="175"/>
      <c r="X42" s="202"/>
      <c r="Y42" s="202"/>
      <c r="Z42" s="202"/>
      <c r="AA42" s="202"/>
      <c r="AB42" s="202"/>
      <c r="AC42" s="202"/>
      <c r="AD42" s="202"/>
      <c r="AE42" s="202"/>
      <c r="AF42" s="202"/>
      <c r="AG42" s="202"/>
      <c r="AH42" s="202"/>
      <c r="AI42" s="202"/>
      <c r="AJ42" s="202"/>
      <c r="AK42" s="202"/>
      <c r="AL42" s="202"/>
    </row>
    <row r="43" spans="1:38">
      <c r="K43" s="206"/>
      <c r="L43" s="206"/>
      <c r="M43" s="207"/>
    </row>
    <row r="44" spans="1:38">
      <c r="A44" s="17" t="s">
        <v>291</v>
      </c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301"/>
      <c r="V44" s="17"/>
      <c r="W44" s="17"/>
    </row>
    <row r="46" spans="1:38" s="183" customFormat="1" ht="15" customHeight="1">
      <c r="A46" s="59"/>
      <c r="B46" s="59"/>
      <c r="C46" s="76"/>
      <c r="D46" s="59"/>
      <c r="E46" s="59"/>
      <c r="F46" s="59"/>
      <c r="G46" s="59"/>
      <c r="H46" s="59"/>
      <c r="I46" s="59"/>
      <c r="J46" s="59"/>
      <c r="K46" s="209"/>
      <c r="L46" s="205" t="s">
        <v>26</v>
      </c>
      <c r="M46" s="229" t="s">
        <v>219</v>
      </c>
      <c r="N46" s="275"/>
      <c r="O46" s="175"/>
      <c r="P46" s="175"/>
      <c r="Q46" s="175"/>
      <c r="R46" s="175"/>
      <c r="S46" s="175"/>
      <c r="T46" s="175"/>
      <c r="U46" s="296"/>
      <c r="V46" s="175"/>
      <c r="W46" s="175"/>
      <c r="X46" s="202"/>
      <c r="Y46" s="202" t="s">
        <v>220</v>
      </c>
      <c r="Z46" s="202">
        <v>1705000</v>
      </c>
      <c r="AA46" s="202"/>
      <c r="AB46" s="202"/>
      <c r="AC46" s="202"/>
      <c r="AD46" s="202"/>
      <c r="AE46" s="202"/>
      <c r="AF46" s="202"/>
      <c r="AG46" s="202"/>
      <c r="AH46" s="202"/>
      <c r="AI46" s="202"/>
      <c r="AJ46" s="202"/>
      <c r="AK46" s="202"/>
      <c r="AL46" s="202"/>
    </row>
  </sheetData>
  <dataConsolidate/>
  <mergeCells count="19">
    <mergeCell ref="G41:G42"/>
    <mergeCell ref="H41:H42"/>
    <mergeCell ref="I41:I42"/>
    <mergeCell ref="J41:J42"/>
    <mergeCell ref="I35:I36"/>
    <mergeCell ref="D35:D37"/>
    <mergeCell ref="E35:E37"/>
    <mergeCell ref="F35:F37"/>
    <mergeCell ref="G35:G36"/>
    <mergeCell ref="H35:H36"/>
    <mergeCell ref="J35:J36"/>
    <mergeCell ref="F25:F26"/>
    <mergeCell ref="G25:G26"/>
    <mergeCell ref="H25:H26"/>
    <mergeCell ref="D19:D21"/>
    <mergeCell ref="E19:E21"/>
    <mergeCell ref="F19:F20"/>
    <mergeCell ref="G19:G20"/>
    <mergeCell ref="H19:H20"/>
  </mergeCells>
  <phoneticPr fontId="8" type="noConversion"/>
  <dataValidations count="5">
    <dataValidation type="textLength" operator="lessThanOrEqual" allowBlank="1" showInputMessage="1" showErrorMessage="1" errorTitle="Ошибка" error="Допускается ввод не более 900 символов!" sqref="E9 E13 E5 E19:E21 E30">
      <formula1>900</formula1>
    </dataValidation>
    <dataValidation type="list" allowBlank="1" showInputMessage="1" showErrorMessage="1" sqref="I46">
      <formula1>DESCRIPTION_TERRITORY</formula1>
    </dataValidation>
    <dataValidation type="textLength" operator="lessThan" allowBlank="1" showInputMessage="1" showErrorMessage="1" error="Допускается ввод не более 900 символов!" sqref="M46 M35 M41">
      <formula1>900</formula1>
    </dataValidation>
    <dataValidation type="list" showInputMessage="1" showErrorMessage="1" errorTitle="Ошибка" error="Выберите значение из списка" prompt="Выберите значение из списка" sqref="I41:I42">
      <formula1>DESCRIPTION_TERRITORY</formula1>
    </dataValidation>
    <dataValidation type="list" showInputMessage="1" showErrorMessage="1" errorTitle="Ошибка" error="Выберите значение из списка" prompt="Выберите значение из списка" sqref="I35:I36">
      <formula1>DESCRIPTION_TERRITORY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et_union_vert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0">
    <tabColor indexed="47"/>
  </sheetPr>
  <dimension ref="A1"/>
  <sheetViews>
    <sheetView showGridLines="0" zoomScaleNormal="100" workbookViewId="0"/>
  </sheetViews>
  <sheetFormatPr defaultRowHeight="15"/>
  <cols>
    <col min="1" max="16384" width="9.140625" style="19"/>
  </cols>
  <sheetData/>
  <sheetProtection formatColumns="0" formatRows="0"/>
  <pageMargins left="0.75" right="0.75" top="1" bottom="1" header="0.5" footer="0.5"/>
  <pageSetup paperSize="9" orientation="portrait" verticalDpi="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1">
    <tabColor indexed="47"/>
  </sheetPr>
  <dimension ref="A1:U16"/>
  <sheetViews>
    <sheetView showGridLines="0" topLeftCell="C3" zoomScaleNormal="100" workbookViewId="0"/>
  </sheetViews>
  <sheetFormatPr defaultColWidth="10.5703125" defaultRowHeight="15"/>
  <cols>
    <col min="1" max="1" width="9.140625" style="33" hidden="1" customWidth="1"/>
    <col min="2" max="2" width="9.140625" style="18" hidden="1" customWidth="1"/>
    <col min="3" max="3" width="4.7109375" style="38" customWidth="1"/>
    <col min="4" max="4" width="6.28515625" style="18" customWidth="1"/>
    <col min="5" max="5" width="36.7109375" style="18" customWidth="1"/>
    <col min="6" max="6" width="10.42578125" style="18" customWidth="1"/>
    <col min="7" max="7" width="3.7109375" style="263" customWidth="1"/>
    <col min="8" max="8" width="3.7109375" style="18" bestFit="1" customWidth="1"/>
    <col min="9" max="9" width="18.28515625" style="18" customWidth="1"/>
    <col min="10" max="10" width="27.85546875" style="18" customWidth="1"/>
    <col min="11" max="11" width="10.5703125" style="197"/>
    <col min="12" max="20" width="10.5703125" style="18"/>
    <col min="21" max="21" width="10.5703125" style="290"/>
    <col min="22" max="16384" width="10.5703125" style="18"/>
  </cols>
  <sheetData>
    <row r="1" spans="1:21" s="197" customFormat="1" ht="15" hidden="1" customHeight="1">
      <c r="C1" s="257"/>
      <c r="G1" s="262"/>
      <c r="U1" s="291"/>
    </row>
    <row r="2" spans="1:21" s="197" customFormat="1" ht="15" hidden="1" customHeight="1">
      <c r="C2" s="257"/>
      <c r="G2" s="262"/>
      <c r="U2" s="291"/>
    </row>
    <row r="3" spans="1:21" ht="11.25" customHeight="1">
      <c r="C3" s="76"/>
      <c r="D3" s="77"/>
      <c r="E3" s="77"/>
      <c r="F3" s="77"/>
      <c r="G3" s="250"/>
      <c r="H3" s="77"/>
      <c r="I3" s="77"/>
      <c r="J3" s="77"/>
    </row>
    <row r="4" spans="1:21" ht="32.25" customHeight="1">
      <c r="C4" s="76"/>
      <c r="D4" s="388"/>
      <c r="E4" s="388"/>
      <c r="F4" s="388"/>
      <c r="G4" s="388"/>
      <c r="H4" s="388"/>
      <c r="I4" s="388"/>
      <c r="J4" s="388"/>
      <c r="K4" s="265"/>
    </row>
    <row r="5" spans="1:21" ht="15" customHeight="1">
      <c r="C5" s="76"/>
      <c r="D5" s="378"/>
      <c r="E5" s="378"/>
      <c r="F5" s="378"/>
      <c r="G5" s="378"/>
      <c r="H5" s="378"/>
      <c r="I5" s="378"/>
      <c r="J5" s="378"/>
      <c r="K5" s="265"/>
    </row>
    <row r="6" spans="1:21" ht="11.25" customHeight="1">
      <c r="C6" s="76"/>
      <c r="D6" s="77"/>
      <c r="E6" s="77"/>
      <c r="F6" s="77"/>
      <c r="G6" s="250"/>
      <c r="H6" s="77"/>
      <c r="I6" s="77"/>
      <c r="J6" s="77"/>
    </row>
    <row r="7" spans="1:21" ht="101.1" customHeight="1">
      <c r="C7" s="76"/>
      <c r="D7" s="350"/>
      <c r="E7" s="383"/>
      <c r="F7" s="383"/>
      <c r="G7" s="384"/>
      <c r="H7" s="385"/>
      <c r="I7" s="387"/>
      <c r="J7" s="387"/>
      <c r="K7" s="266"/>
    </row>
    <row r="8" spans="1:21" ht="21" customHeight="1">
      <c r="C8" s="76"/>
      <c r="D8" s="350"/>
      <c r="E8" s="383"/>
      <c r="F8" s="383"/>
      <c r="G8" s="384"/>
      <c r="H8" s="386"/>
      <c r="I8" s="251" t="s">
        <v>297</v>
      </c>
      <c r="J8" s="251" t="s">
        <v>29</v>
      </c>
      <c r="K8" s="266"/>
    </row>
    <row r="9" spans="1:21" ht="11.25" customHeight="1">
      <c r="C9" s="76"/>
      <c r="D9" s="79" t="s">
        <v>26</v>
      </c>
      <c r="E9" s="79" t="s">
        <v>0</v>
      </c>
      <c r="F9" s="79" t="s">
        <v>1</v>
      </c>
      <c r="G9" s="264"/>
      <c r="H9" s="254"/>
      <c r="I9" s="259" t="str">
        <f>J1&amp;".1"</f>
        <v>.1</v>
      </c>
      <c r="J9" s="259" t="str">
        <f>J1&amp;".2"</f>
        <v>.2</v>
      </c>
      <c r="K9" s="266"/>
    </row>
    <row r="10" spans="1:21" ht="15" customHeight="1">
      <c r="A10" s="18"/>
      <c r="C10" s="40"/>
      <c r="D10" s="190"/>
      <c r="E10" s="252"/>
      <c r="F10" s="190"/>
      <c r="G10" s="260"/>
      <c r="H10" s="247"/>
      <c r="I10" s="230"/>
      <c r="J10" s="268"/>
      <c r="K10" s="266"/>
    </row>
    <row r="11" spans="1:21" ht="15" customHeight="1">
      <c r="A11" s="18"/>
      <c r="C11" s="40"/>
      <c r="D11" s="190"/>
      <c r="E11" s="253"/>
      <c r="F11" s="190"/>
      <c r="G11" s="261"/>
      <c r="H11" s="248"/>
      <c r="I11" s="230"/>
      <c r="J11" s="268"/>
      <c r="K11" s="266"/>
    </row>
    <row r="12" spans="1:21" ht="21.95" customHeight="1">
      <c r="A12" s="18"/>
      <c r="C12" s="40"/>
      <c r="D12" s="190"/>
      <c r="E12" s="253"/>
      <c r="F12" s="190"/>
      <c r="G12" s="261"/>
      <c r="H12" s="255"/>
      <c r="I12" s="230"/>
      <c r="J12" s="268"/>
      <c r="K12" s="266"/>
    </row>
    <row r="13" spans="1:21" ht="15" customHeight="1">
      <c r="A13" s="18"/>
      <c r="C13" s="40"/>
      <c r="D13" s="350"/>
      <c r="E13" s="379"/>
      <c r="F13" s="350"/>
      <c r="G13" s="380"/>
      <c r="H13" s="381"/>
      <c r="I13" s="377" t="s">
        <v>299</v>
      </c>
      <c r="J13" s="377"/>
      <c r="K13" s="266"/>
    </row>
    <row r="14" spans="1:21" ht="15" customHeight="1">
      <c r="A14" s="18"/>
      <c r="C14" s="40"/>
      <c r="D14" s="350"/>
      <c r="E14" s="379"/>
      <c r="F14" s="350"/>
      <c r="G14" s="380"/>
      <c r="H14" s="382"/>
      <c r="I14" s="228" t="s">
        <v>219</v>
      </c>
      <c r="J14" s="268"/>
      <c r="K14" s="266"/>
    </row>
    <row r="15" spans="1:21" ht="15" customHeight="1">
      <c r="A15" s="18"/>
      <c r="C15" s="181"/>
      <c r="D15" s="350"/>
      <c r="E15" s="379"/>
      <c r="F15" s="350"/>
      <c r="G15" s="256"/>
      <c r="H15" s="249"/>
      <c r="I15" s="258"/>
      <c r="J15" s="286"/>
      <c r="K15" s="266"/>
    </row>
    <row r="16" spans="1:21">
      <c r="D16" s="77"/>
      <c r="E16" s="250"/>
      <c r="F16" s="77"/>
      <c r="G16" s="250"/>
      <c r="H16" s="77"/>
      <c r="I16" s="77"/>
      <c r="J16" s="77"/>
    </row>
  </sheetData>
  <mergeCells count="14">
    <mergeCell ref="H13:H14"/>
    <mergeCell ref="D13:D15"/>
    <mergeCell ref="E13:E15"/>
    <mergeCell ref="F13:F15"/>
    <mergeCell ref="G13:G14"/>
    <mergeCell ref="I13:J13"/>
    <mergeCell ref="D4:J4"/>
    <mergeCell ref="D5:J5"/>
    <mergeCell ref="D7:D8"/>
    <mergeCell ref="E7:E8"/>
    <mergeCell ref="F7:F8"/>
    <mergeCell ref="G7:G8"/>
    <mergeCell ref="I7:J7"/>
    <mergeCell ref="H7:H8"/>
  </mergeCells>
  <phoneticPr fontId="8" type="noConversion"/>
  <dataValidations count="4">
    <dataValidation type="textLength" operator="lessThanOrEqual" allowBlank="1" showInputMessage="1" showErrorMessage="1" errorTitle="Ошибка" error="Допускается ввод не более 900 символов!" sqref="I13:J13 J10:J12 J14">
      <formula1>900</formula1>
    </dataValidation>
    <dataValidation allowBlank="1" showInputMessage="1" showErrorMessage="1" prompt="Количество поданных заявок на подключение (технологическое присоединение) к системе теплоснабжения в течение квартала, шт." sqref="E10 E7"/>
    <dataValidation type="decimal" allowBlank="1" showErrorMessage="1" errorTitle="Ошибка" error="Допускается ввод только неотрицательных чисел!" sqref="I14">
      <formula1>0</formula1>
      <formula2>9.99999999999999E+23</formula2>
    </dataValidation>
    <dataValidation type="whole" allowBlank="1" showErrorMessage="1" errorTitle="Ошибка" error="Допускается ввод только неотрицательных целых чисел!" sqref="I10:I12">
      <formula1>0</formula1>
      <formula2>9.99999999999999E+23</formula2>
    </dataValidation>
  </dataValidations>
  <pageMargins left="0.75" right="0.75" top="1" bottom="1" header="0.5" footer="0.5"/>
  <pageSetup paperSize="9" orientation="portrait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2">
    <tabColor indexed="47"/>
  </sheetPr>
  <dimension ref="A1:U12"/>
  <sheetViews>
    <sheetView showGridLines="0" topLeftCell="C4" zoomScaleNormal="100" workbookViewId="0"/>
  </sheetViews>
  <sheetFormatPr defaultRowHeight="15"/>
  <cols>
    <col min="1" max="1" width="9.140625" style="80" hidden="1" customWidth="1"/>
    <col min="2" max="2" width="9.140625" style="81" hidden="1" customWidth="1"/>
    <col min="3" max="3" width="3.7109375" style="82" customWidth="1"/>
    <col min="4" max="4" width="7" style="81" customWidth="1"/>
    <col min="5" max="5" width="90.5703125" style="81" customWidth="1"/>
    <col min="6" max="6" width="17.42578125" style="81" customWidth="1"/>
    <col min="7" max="8" width="47.7109375" style="81" customWidth="1"/>
    <col min="9" max="9" width="9" style="81" customWidth="1"/>
    <col min="10" max="20" width="9.140625" style="81"/>
    <col min="21" max="21" width="9.140625" style="297"/>
    <col min="22" max="16384" width="9.140625" style="81"/>
  </cols>
  <sheetData>
    <row r="1" spans="1:21" hidden="1"/>
    <row r="2" spans="1:21" hidden="1"/>
    <row r="3" spans="1:21" hidden="1"/>
    <row r="4" spans="1:21" ht="10.5" customHeight="1"/>
    <row r="5" spans="1:21" s="37" customFormat="1" ht="30" customHeight="1">
      <c r="A5" s="33"/>
      <c r="C5" s="76"/>
      <c r="D5" s="392"/>
      <c r="E5" s="392"/>
      <c r="F5" s="57"/>
      <c r="G5" s="57"/>
      <c r="H5" s="57"/>
      <c r="I5" s="57"/>
      <c r="U5" s="298"/>
    </row>
    <row r="6" spans="1:21" s="37" customFormat="1" ht="15" customHeight="1">
      <c r="A6" s="33"/>
      <c r="C6" s="76"/>
      <c r="D6" s="393"/>
      <c r="E6" s="393"/>
      <c r="F6" s="57"/>
      <c r="G6" s="57"/>
      <c r="H6" s="57"/>
      <c r="I6" s="57"/>
      <c r="U6" s="298"/>
    </row>
    <row r="7" spans="1:21" ht="6.95" customHeight="1">
      <c r="D7" s="83"/>
      <c r="E7" s="83"/>
      <c r="G7" s="83"/>
      <c r="H7" s="83"/>
    </row>
    <row r="8" spans="1:21" ht="15" customHeight="1">
      <c r="D8" s="389"/>
      <c r="E8" s="390"/>
      <c r="F8" s="391"/>
      <c r="G8" s="391"/>
      <c r="H8" s="391"/>
    </row>
    <row r="9" spans="1:21" ht="45" customHeight="1">
      <c r="D9" s="389"/>
      <c r="E9" s="390"/>
      <c r="F9" s="270"/>
      <c r="G9" s="270"/>
      <c r="H9" s="270"/>
    </row>
    <row r="10" spans="1:21">
      <c r="D10" s="79"/>
      <c r="E10" s="79"/>
      <c r="F10" s="79"/>
      <c r="G10" s="79"/>
      <c r="H10" s="79"/>
    </row>
    <row r="11" spans="1:21" ht="56.1" customHeight="1">
      <c r="D11" s="269"/>
      <c r="E11" s="271"/>
      <c r="F11" s="272"/>
      <c r="G11" s="274"/>
      <c r="H11" s="274"/>
    </row>
    <row r="12" spans="1:21" ht="15" customHeight="1">
      <c r="D12" s="96"/>
      <c r="E12" s="97"/>
      <c r="F12" s="98"/>
      <c r="G12" s="98"/>
      <c r="H12" s="99"/>
    </row>
  </sheetData>
  <mergeCells count="5">
    <mergeCell ref="D8:D9"/>
    <mergeCell ref="E8:E9"/>
    <mergeCell ref="D5:E5"/>
    <mergeCell ref="D6:E6"/>
    <mergeCell ref="F8:H8"/>
  </mergeCells>
  <pageMargins left="0.75" right="0.75" top="1" bottom="1" header="0.5" footer="0.5"/>
  <pageSetup paperSize="9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3">
    <tabColor indexed="47"/>
  </sheetPr>
  <dimension ref="A1:U16"/>
  <sheetViews>
    <sheetView showGridLines="0" topLeftCell="C6" zoomScaleNormal="100" workbookViewId="0"/>
  </sheetViews>
  <sheetFormatPr defaultRowHeight="15"/>
  <cols>
    <col min="1" max="2" width="9.140625" style="7" hidden="1" customWidth="1"/>
    <col min="3" max="3" width="3.7109375" style="43" customWidth="1"/>
    <col min="4" max="4" width="6.28515625" style="7" customWidth="1"/>
    <col min="5" max="5" width="73.7109375" style="7" customWidth="1"/>
    <col min="6" max="20" width="9.140625" style="7"/>
    <col min="21" max="21" width="9.140625" style="300"/>
    <col min="22" max="16384" width="9.140625" style="7"/>
  </cols>
  <sheetData>
    <row r="1" spans="3:21" s="85" customFormat="1" hidden="1">
      <c r="C1" s="84"/>
      <c r="U1" s="299"/>
    </row>
    <row r="2" spans="3:21" s="85" customFormat="1" hidden="1">
      <c r="C2" s="84"/>
      <c r="U2" s="299"/>
    </row>
    <row r="3" spans="3:21" s="85" customFormat="1" hidden="1">
      <c r="C3" s="84"/>
      <c r="U3" s="299"/>
    </row>
    <row r="4" spans="3:21" s="85" customFormat="1" hidden="1">
      <c r="C4" s="84"/>
      <c r="U4" s="299"/>
    </row>
    <row r="5" spans="3:21" s="85" customFormat="1" hidden="1">
      <c r="C5" s="84"/>
      <c r="U5" s="299"/>
    </row>
    <row r="6" spans="3:21" s="85" customFormat="1" ht="10.5" customHeight="1">
      <c r="C6" s="86"/>
      <c r="D6" s="87"/>
      <c r="E6" s="87"/>
      <c r="U6" s="299"/>
    </row>
    <row r="7" spans="3:21" s="85" customFormat="1" ht="20.100000000000001" customHeight="1">
      <c r="C7" s="86"/>
      <c r="D7" s="394"/>
      <c r="E7" s="394"/>
      <c r="U7" s="299"/>
    </row>
    <row r="8" spans="3:21" s="85" customFormat="1" ht="15" customHeight="1">
      <c r="C8" s="86"/>
      <c r="D8" s="393"/>
      <c r="E8" s="393"/>
      <c r="U8" s="299"/>
    </row>
    <row r="9" spans="3:21" s="85" customFormat="1" ht="6.95" customHeight="1">
      <c r="C9" s="86"/>
      <c r="D9" s="87"/>
      <c r="E9" s="87"/>
      <c r="U9" s="299"/>
    </row>
    <row r="10" spans="3:21" s="85" customFormat="1" ht="22.5" customHeight="1">
      <c r="C10" s="86"/>
      <c r="D10" s="51"/>
      <c r="E10" s="50"/>
      <c r="U10" s="299"/>
    </row>
    <row r="11" spans="3:21" s="85" customFormat="1" ht="11.25" customHeight="1">
      <c r="C11" s="86"/>
      <c r="D11" s="79"/>
      <c r="E11" s="79"/>
      <c r="U11" s="299"/>
    </row>
    <row r="12" spans="3:21" s="85" customFormat="1" ht="15" hidden="1" customHeight="1">
      <c r="C12" s="86"/>
      <c r="D12" s="88"/>
      <c r="E12" s="52"/>
      <c r="U12" s="299"/>
    </row>
    <row r="13" spans="3:21" s="85" customFormat="1" ht="14.1" customHeight="1">
      <c r="C13" s="89"/>
      <c r="D13" s="88"/>
      <c r="E13" s="53"/>
      <c r="U13" s="299"/>
    </row>
    <row r="14" spans="3:21" s="85" customFormat="1" ht="15" customHeight="1">
      <c r="C14" s="86"/>
      <c r="D14" s="94"/>
      <c r="E14" s="95"/>
      <c r="U14" s="299"/>
    </row>
    <row r="15" spans="3:21" s="85" customFormat="1" ht="11.25" customHeight="1">
      <c r="C15" s="84"/>
      <c r="U15" s="299"/>
    </row>
    <row r="16" spans="3:21" s="85" customFormat="1">
      <c r="C16" s="84"/>
      <c r="D16" s="163"/>
      <c r="E16" s="90"/>
      <c r="F16" s="90"/>
      <c r="G16" s="91"/>
      <c r="H16" s="91"/>
      <c r="I16" s="91"/>
      <c r="U16" s="299"/>
    </row>
  </sheetData>
  <mergeCells count="2">
    <mergeCell ref="D7:E7"/>
    <mergeCell ref="D8:E8"/>
  </mergeCells>
  <dataValidations count="1">
    <dataValidation type="textLength" operator="lessThanOrEqual" allowBlank="1" showInputMessage="1" showErrorMessage="1" errorTitle="Ошибка" error="Допускается ввод не более 900 символов!" sqref="E12:E13">
      <formula1>900</formula1>
    </dataValidation>
  </dataValidations>
  <hyperlinks>
    <hyperlink ref="H11" location="'Ссылки на публикации'!$H$11" tooltip="Кликните по гиперссылке, чтобы перейти на сайт организации или отредактировать её" display="апренрнер"/>
    <hyperlink ref="I11" location="'Ссылки на публикации'!$I$11" tooltip="Кликните по гиперссылке, чтобы перейти на сайт организации или отредактировать её" display="екркерекрер"/>
    <hyperlink ref="H13" location="'Ссылки на публикации'!$H$13" tooltip="Кликните по гиперссылке, чтобы перейти на сайт организации или отредактировать её" display="керкеркерр"/>
    <hyperlink ref="I13" location="'Ссылки на публикации'!$I$13" tooltip="Кликните по гиперссылке, чтобы перейти на сайт организации или отредактировать её" display="керкеркркеркер"/>
  </hyperlinks>
  <pageMargins left="0.75" right="0.75" top="1" bottom="1" header="0.5" footer="0.5"/>
  <pageSetup paperSize="9" orientation="portrait" verticalDpi="300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7">
    <tabColor indexed="47"/>
  </sheetPr>
  <dimension ref="A1:AL27"/>
  <sheetViews>
    <sheetView showGridLines="0" topLeftCell="C3" workbookViewId="0"/>
  </sheetViews>
  <sheetFormatPr defaultRowHeight="15"/>
  <cols>
    <col min="1" max="1" width="6.42578125" style="231" hidden="1" customWidth="1"/>
    <col min="2" max="2" width="2" style="231" hidden="1" customWidth="1"/>
    <col min="3" max="3" width="4.7109375" style="231" customWidth="1"/>
    <col min="4" max="4" width="4.28515625" style="231" customWidth="1"/>
    <col min="5" max="5" width="45" style="231" customWidth="1"/>
    <col min="6" max="6" width="6.42578125" style="231" bestFit="1" customWidth="1"/>
    <col min="7" max="7" width="4.42578125" style="231" customWidth="1"/>
    <col min="8" max="8" width="5.5703125" style="231" customWidth="1"/>
    <col min="9" max="9" width="52.85546875" style="231" customWidth="1"/>
    <col min="10" max="10" width="7" style="231" bestFit="1" customWidth="1"/>
    <col min="11" max="11" width="3.7109375" style="231" bestFit="1" customWidth="1"/>
    <col min="12" max="12" width="6.28515625" style="231" bestFit="1" customWidth="1"/>
    <col min="13" max="13" width="50.85546875" style="231" customWidth="1"/>
    <col min="14" max="20" width="9.140625" style="232"/>
    <col min="21" max="21" width="9.140625" style="292"/>
    <col min="22" max="38" width="9.140625" style="232"/>
    <col min="39" max="16384" width="9.140625" style="231"/>
  </cols>
  <sheetData>
    <row r="1" spans="1:38" hidden="1"/>
    <row r="2" spans="1:38" hidden="1"/>
    <row r="3" spans="1:38" ht="10.5" customHeight="1"/>
    <row r="4" spans="1:38" ht="27" customHeight="1">
      <c r="A4" s="233"/>
      <c r="B4" s="233"/>
      <c r="D4" s="359"/>
      <c r="E4" s="360"/>
      <c r="F4" s="360"/>
      <c r="G4" s="360"/>
      <c r="H4" s="360"/>
      <c r="I4" s="361"/>
      <c r="J4" s="232"/>
      <c r="K4" s="232"/>
      <c r="L4" s="232"/>
      <c r="M4" s="232"/>
    </row>
    <row r="5" spans="1:38" s="235" customFormat="1" ht="15.75">
      <c r="A5" s="233"/>
      <c r="B5" s="233"/>
      <c r="C5" s="233"/>
      <c r="D5" s="362"/>
      <c r="E5" s="363"/>
      <c r="F5" s="363"/>
      <c r="G5" s="363"/>
      <c r="H5" s="363"/>
      <c r="I5" s="364"/>
      <c r="J5" s="234"/>
      <c r="K5" s="234"/>
      <c r="L5" s="234"/>
      <c r="M5" s="234"/>
      <c r="N5" s="234"/>
      <c r="O5" s="234"/>
      <c r="P5" s="234"/>
      <c r="Q5" s="234"/>
      <c r="R5" s="234"/>
      <c r="S5" s="234"/>
      <c r="T5" s="234"/>
      <c r="U5" s="293"/>
      <c r="V5" s="234"/>
      <c r="W5" s="234"/>
      <c r="X5" s="234"/>
      <c r="Y5" s="234"/>
      <c r="Z5" s="234"/>
      <c r="AA5" s="234"/>
      <c r="AB5" s="234"/>
      <c r="AC5" s="234"/>
      <c r="AD5" s="234"/>
      <c r="AE5" s="234"/>
      <c r="AF5" s="234"/>
      <c r="AG5" s="234"/>
      <c r="AH5" s="234"/>
      <c r="AI5" s="234"/>
      <c r="AJ5" s="234"/>
      <c r="AK5" s="234"/>
      <c r="AL5" s="234"/>
    </row>
    <row r="6" spans="1:38" s="236" customFormat="1" ht="3" customHeight="1">
      <c r="A6" s="367"/>
      <c r="B6" s="367"/>
      <c r="C6" s="367"/>
      <c r="D6" s="367"/>
      <c r="E6" s="367"/>
      <c r="F6" s="367"/>
      <c r="G6" s="57"/>
      <c r="H6" s="57"/>
      <c r="I6" s="57"/>
      <c r="J6" s="57"/>
      <c r="K6" s="57"/>
      <c r="N6" s="237"/>
      <c r="O6" s="237"/>
      <c r="P6" s="237"/>
      <c r="Q6" s="237"/>
      <c r="R6" s="237"/>
      <c r="S6" s="237"/>
      <c r="T6" s="237"/>
      <c r="U6" s="294"/>
      <c r="V6" s="237"/>
      <c r="W6" s="237"/>
      <c r="X6" s="237"/>
      <c r="Y6" s="237"/>
      <c r="Z6" s="237"/>
      <c r="AA6" s="237"/>
      <c r="AB6" s="237"/>
      <c r="AC6" s="237"/>
      <c r="AD6" s="237"/>
      <c r="AE6" s="237"/>
      <c r="AF6" s="237"/>
      <c r="AG6" s="237"/>
      <c r="AH6" s="237"/>
      <c r="AI6" s="237"/>
      <c r="AJ6" s="237"/>
      <c r="AK6" s="237"/>
      <c r="AL6" s="237"/>
    </row>
    <row r="7" spans="1:38" ht="3.75" customHeight="1">
      <c r="A7" s="367"/>
      <c r="B7" s="367"/>
      <c r="C7" s="367"/>
      <c r="D7" s="367"/>
      <c r="E7" s="367"/>
      <c r="F7" s="367"/>
    </row>
    <row r="8" spans="1:38" ht="0.2" customHeight="1">
      <c r="B8" s="366"/>
      <c r="C8" s="366"/>
      <c r="D8" s="366"/>
      <c r="E8" s="365"/>
      <c r="F8" s="365"/>
    </row>
    <row r="9" spans="1:38" ht="0.2" customHeight="1">
      <c r="B9" s="366"/>
      <c r="C9" s="366"/>
      <c r="D9" s="366"/>
      <c r="E9" s="365"/>
      <c r="F9" s="365"/>
    </row>
    <row r="10" spans="1:38" ht="0.2" customHeight="1">
      <c r="B10" s="366"/>
      <c r="C10" s="366"/>
      <c r="D10" s="366"/>
      <c r="E10" s="365"/>
      <c r="F10" s="365"/>
    </row>
    <row r="11" spans="1:38" ht="6" hidden="1" customHeight="1">
      <c r="B11" s="366"/>
      <c r="C11" s="366"/>
      <c r="D11" s="366"/>
      <c r="E11" s="365"/>
      <c r="F11" s="365"/>
    </row>
    <row r="12" spans="1:38" ht="20.25" hidden="1" customHeight="1">
      <c r="A12" s="177"/>
      <c r="B12" s="366"/>
      <c r="C12" s="366"/>
      <c r="D12" s="366"/>
      <c r="E12" s="178"/>
      <c r="F12" s="177"/>
      <c r="G12" s="178"/>
      <c r="H12" s="178"/>
      <c r="I12" s="177"/>
      <c r="J12" s="177"/>
      <c r="K12" s="178"/>
    </row>
    <row r="13" spans="1:38" ht="20.25" hidden="1" customHeight="1">
      <c r="B13" s="366"/>
      <c r="C13" s="366"/>
      <c r="D13" s="366"/>
      <c r="E13" s="178"/>
      <c r="F13" s="176"/>
      <c r="G13" s="177"/>
      <c r="H13" s="177"/>
      <c r="I13" s="177"/>
      <c r="J13" s="177"/>
      <c r="K13" s="178"/>
    </row>
    <row r="14" spans="1:38" ht="6" hidden="1" customHeight="1">
      <c r="B14" s="368"/>
      <c r="C14" s="368"/>
      <c r="D14" s="368"/>
      <c r="E14" s="179"/>
      <c r="F14" s="177"/>
      <c r="G14" s="177"/>
      <c r="H14" s="177"/>
      <c r="I14" s="177"/>
      <c r="J14" s="177"/>
      <c r="K14" s="178"/>
    </row>
    <row r="15" spans="1:38" ht="3" customHeight="1"/>
    <row r="16" spans="1:38" ht="0.2" customHeight="1"/>
    <row r="17" spans="1:38" s="235" customFormat="1" ht="0.2" customHeight="1">
      <c r="A17" s="238"/>
      <c r="B17" s="238"/>
      <c r="C17" s="238"/>
      <c r="D17" s="238"/>
      <c r="E17" s="238"/>
      <c r="F17" s="238"/>
      <c r="G17" s="238"/>
      <c r="H17" s="238"/>
      <c r="I17" s="238"/>
      <c r="J17" s="238"/>
      <c r="K17" s="238"/>
      <c r="L17" s="238"/>
      <c r="M17" s="236"/>
      <c r="N17" s="234"/>
      <c r="O17" s="234"/>
      <c r="P17" s="234"/>
      <c r="Q17" s="234"/>
      <c r="R17" s="234"/>
      <c r="S17" s="234"/>
      <c r="T17" s="234"/>
      <c r="U17" s="293"/>
      <c r="V17" s="234"/>
      <c r="W17" s="234"/>
      <c r="X17" s="234"/>
      <c r="Y17" s="234"/>
      <c r="Z17" s="234"/>
      <c r="AA17" s="234"/>
      <c r="AB17" s="234"/>
      <c r="AC17" s="234"/>
      <c r="AD17" s="234"/>
      <c r="AE17" s="234"/>
      <c r="AF17" s="234"/>
      <c r="AG17" s="234"/>
      <c r="AH17" s="234"/>
      <c r="AI17" s="234"/>
      <c r="AJ17" s="234"/>
      <c r="AK17" s="234"/>
      <c r="AL17" s="234"/>
    </row>
    <row r="18" spans="1:38" ht="23.25" customHeight="1">
      <c r="A18" s="357"/>
      <c r="B18" s="177"/>
      <c r="C18" s="177"/>
      <c r="D18" s="358"/>
      <c r="E18" s="358"/>
      <c r="F18" s="376"/>
      <c r="G18" s="376"/>
      <c r="H18" s="376"/>
      <c r="I18" s="376"/>
      <c r="J18" s="376"/>
      <c r="K18" s="376"/>
      <c r="L18" s="376"/>
      <c r="M18" s="376"/>
    </row>
    <row r="19" spans="1:38" ht="23.25" customHeight="1">
      <c r="A19" s="357"/>
      <c r="B19" s="180"/>
      <c r="C19" s="181"/>
      <c r="D19" s="203"/>
      <c r="E19" s="203"/>
      <c r="F19" s="203"/>
      <c r="G19" s="372"/>
      <c r="H19" s="373"/>
      <c r="I19" s="203"/>
      <c r="J19" s="203"/>
      <c r="K19" s="372"/>
      <c r="L19" s="373"/>
      <c r="M19" s="203"/>
    </row>
    <row r="20" spans="1:38" s="183" customFormat="1" ht="14.25" customHeight="1">
      <c r="A20" s="79"/>
      <c r="B20" s="79"/>
      <c r="C20" s="79"/>
      <c r="D20" s="204"/>
      <c r="E20" s="204"/>
      <c r="F20" s="204"/>
      <c r="G20" s="351"/>
      <c r="H20" s="352"/>
      <c r="I20" s="204"/>
      <c r="J20" s="204"/>
      <c r="K20" s="351"/>
      <c r="L20" s="352"/>
      <c r="M20" s="204"/>
      <c r="N20" s="202"/>
      <c r="O20" s="232"/>
      <c r="P20" s="202"/>
      <c r="Q20" s="202"/>
      <c r="R20" s="202"/>
      <c r="S20" s="202"/>
      <c r="T20" s="202"/>
      <c r="U20" s="295"/>
      <c r="V20" s="202"/>
      <c r="W20" s="202"/>
      <c r="X20" s="202"/>
      <c r="Y20" s="202"/>
      <c r="Z20" s="202"/>
      <c r="AA20" s="202"/>
      <c r="AB20" s="202"/>
      <c r="AC20" s="202"/>
      <c r="AD20" s="202"/>
      <c r="AE20" s="202"/>
      <c r="AF20" s="202"/>
      <c r="AG20" s="202"/>
      <c r="AH20" s="202"/>
      <c r="AI20" s="202"/>
      <c r="AJ20" s="202"/>
      <c r="AK20" s="202"/>
      <c r="AL20" s="202"/>
    </row>
    <row r="21" spans="1:38" hidden="1">
      <c r="A21" s="239"/>
      <c r="B21" s="182"/>
      <c r="C21" s="182"/>
      <c r="D21" s="214"/>
      <c r="E21" s="215"/>
      <c r="F21" s="216"/>
      <c r="G21" s="215"/>
      <c r="H21" s="215"/>
      <c r="I21" s="216"/>
      <c r="J21" s="216"/>
      <c r="K21" s="217"/>
      <c r="L21" s="215"/>
      <c r="M21" s="218"/>
    </row>
    <row r="22" spans="1:38" s="174" customFormat="1" ht="15" customHeight="1">
      <c r="A22" s="59"/>
      <c r="B22" s="59"/>
      <c r="C22" s="40"/>
      <c r="D22" s="371"/>
      <c r="E22" s="369"/>
      <c r="F22" s="370"/>
      <c r="G22" s="354"/>
      <c r="H22" s="350"/>
      <c r="I22" s="374"/>
      <c r="J22" s="370"/>
      <c r="K22" s="210"/>
      <c r="L22" s="205"/>
      <c r="M22" s="227"/>
      <c r="N22" s="175"/>
      <c r="O22" s="175"/>
      <c r="P22" s="175"/>
      <c r="Q22" s="175"/>
      <c r="R22" s="175"/>
      <c r="S22" s="175"/>
      <c r="T22" s="175"/>
      <c r="U22" s="296"/>
      <c r="V22" s="175"/>
      <c r="W22" s="175"/>
      <c r="X22" s="175">
        <v>64279412</v>
      </c>
      <c r="Y22" s="175" t="s">
        <v>220</v>
      </c>
      <c r="Z22" s="175">
        <v>1705000</v>
      </c>
      <c r="AA22" s="175"/>
      <c r="AB22" s="175"/>
      <c r="AC22" s="175"/>
      <c r="AD22" s="175"/>
      <c r="AE22" s="175"/>
      <c r="AF22" s="175"/>
      <c r="AG22" s="175"/>
      <c r="AH22" s="175"/>
      <c r="AI22" s="175"/>
      <c r="AJ22" s="175"/>
      <c r="AK22" s="175"/>
      <c r="AL22" s="175"/>
    </row>
    <row r="23" spans="1:38" s="174" customFormat="1" ht="15" customHeight="1">
      <c r="A23" s="59"/>
      <c r="B23" s="59"/>
      <c r="C23" s="76"/>
      <c r="D23" s="371"/>
      <c r="E23" s="369"/>
      <c r="F23" s="370"/>
      <c r="G23" s="355"/>
      <c r="H23" s="350"/>
      <c r="I23" s="375"/>
      <c r="J23" s="370"/>
      <c r="K23" s="193"/>
      <c r="L23" s="206"/>
      <c r="M23" s="226"/>
      <c r="N23" s="175"/>
      <c r="O23" s="175"/>
      <c r="P23" s="175"/>
      <c r="Q23" s="175"/>
      <c r="R23" s="175"/>
      <c r="S23" s="175"/>
      <c r="T23" s="175"/>
      <c r="U23" s="296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</row>
    <row r="24" spans="1:38" s="174" customFormat="1" ht="15" customHeight="1">
      <c r="A24" s="59"/>
      <c r="B24" s="59"/>
      <c r="C24" s="76"/>
      <c r="D24" s="371"/>
      <c r="E24" s="369"/>
      <c r="F24" s="370"/>
      <c r="G24" s="193"/>
      <c r="H24" s="206"/>
      <c r="I24" s="200"/>
      <c r="J24" s="206"/>
      <c r="K24" s="206"/>
      <c r="L24" s="206"/>
      <c r="M24" s="207"/>
      <c r="N24" s="175"/>
      <c r="O24" s="175"/>
      <c r="P24" s="175"/>
      <c r="Q24" s="175"/>
      <c r="R24" s="175"/>
      <c r="S24" s="175"/>
      <c r="T24" s="175"/>
      <c r="U24" s="296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</row>
    <row r="25" spans="1:38" ht="15" customHeight="1">
      <c r="A25" s="240"/>
      <c r="B25" s="208"/>
      <c r="C25" s="345"/>
      <c r="D25" s="193"/>
      <c r="E25" s="194"/>
      <c r="F25" s="206"/>
      <c r="G25" s="206"/>
      <c r="H25" s="206"/>
      <c r="I25" s="206"/>
      <c r="J25" s="206"/>
      <c r="K25" s="206"/>
      <c r="L25" s="206"/>
      <c r="M25" s="207"/>
    </row>
    <row r="26" spans="1:38" ht="15" customHeight="1">
      <c r="C26" s="345"/>
      <c r="D26" s="243"/>
      <c r="E26" s="243"/>
      <c r="F26" s="243"/>
      <c r="G26" s="243"/>
      <c r="H26" s="243"/>
      <c r="I26" s="243"/>
      <c r="J26" s="243"/>
      <c r="K26" s="243"/>
      <c r="L26" s="243"/>
      <c r="M26" s="243"/>
    </row>
    <row r="27" spans="1:38" ht="37.5" customHeight="1"/>
  </sheetData>
  <mergeCells count="30">
    <mergeCell ref="C25:C26"/>
    <mergeCell ref="J18:M18"/>
    <mergeCell ref="G19:H19"/>
    <mergeCell ref="K19:L19"/>
    <mergeCell ref="G20:H20"/>
    <mergeCell ref="K20:L20"/>
    <mergeCell ref="D22:D24"/>
    <mergeCell ref="E22:E24"/>
    <mergeCell ref="H22:H23"/>
    <mergeCell ref="G22:G23"/>
    <mergeCell ref="B12:D12"/>
    <mergeCell ref="B13:D13"/>
    <mergeCell ref="B14:D14"/>
    <mergeCell ref="I22:I23"/>
    <mergeCell ref="J22:J23"/>
    <mergeCell ref="B10:D10"/>
    <mergeCell ref="E10:F10"/>
    <mergeCell ref="B11:D11"/>
    <mergeCell ref="E11:F11"/>
    <mergeCell ref="F22:F24"/>
    <mergeCell ref="D4:I4"/>
    <mergeCell ref="D5:I5"/>
    <mergeCell ref="A6:F7"/>
    <mergeCell ref="B8:D8"/>
    <mergeCell ref="A18:A19"/>
    <mergeCell ref="D18:E18"/>
    <mergeCell ref="F18:I18"/>
    <mergeCell ref="E8:F8"/>
    <mergeCell ref="B9:D9"/>
    <mergeCell ref="E9:F9"/>
  </mergeCells>
  <dataValidations count="3">
    <dataValidation type="textLength" operator="lessThanOrEqual" allowBlank="1" showInputMessage="1" showErrorMessage="1" errorTitle="Ошибка" error="Допускается ввод не более 900 символов!" sqref="E12">
      <formula1>900</formula1>
    </dataValidation>
    <dataValidation type="textLength" operator="lessThan" allowBlank="1" showInputMessage="1" showErrorMessage="1" error="Допускается ввод не более 900 символов!" sqref="M22">
      <formula1>900</formula1>
    </dataValidation>
    <dataValidation type="list" showInputMessage="1" showErrorMessage="1" sqref="I22:I23">
      <formula1>DESCRIPTION_TERRITORY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List09">
    <tabColor indexed="47"/>
  </sheetPr>
  <dimension ref="A1:CE21"/>
  <sheetViews>
    <sheetView showGridLines="0" topLeftCell="C3" workbookViewId="0"/>
  </sheetViews>
  <sheetFormatPr defaultRowHeight="15"/>
  <cols>
    <col min="1" max="1" width="9.140625" style="33" hidden="1" customWidth="1"/>
    <col min="2" max="2" width="9.140625" style="18" hidden="1" customWidth="1"/>
    <col min="3" max="3" width="4.7109375" style="167" customWidth="1"/>
    <col min="4" max="4" width="6.28515625" style="18" customWidth="1"/>
    <col min="5" max="5" width="46.42578125" style="18" customWidth="1"/>
    <col min="6" max="6" width="3.7109375" style="18" customWidth="1"/>
    <col min="7" max="7" width="5.7109375" style="18" customWidth="1"/>
    <col min="8" max="8" width="41.42578125" style="18" bestFit="1" customWidth="1"/>
    <col min="9" max="9" width="3.7109375" style="18" customWidth="1"/>
    <col min="10" max="10" width="5.7109375" style="18" customWidth="1"/>
    <col min="11" max="11" width="32.5703125" style="18" customWidth="1"/>
    <col min="12" max="12" width="14.85546875" style="18" customWidth="1"/>
    <col min="13" max="13" width="3.7109375" style="168" customWidth="1"/>
    <col min="14" max="16" width="9.140625" style="18"/>
    <col min="17" max="17" width="255.7109375" style="280" hidden="1" customWidth="1"/>
    <col min="18" max="20" width="9.140625" style="18"/>
    <col min="21" max="21" width="9.140625" style="290"/>
    <col min="22" max="16384" width="9.140625" style="18"/>
  </cols>
  <sheetData>
    <row r="1" spans="1:83" s="168" customFormat="1" ht="16.5" hidden="1" customHeight="1">
      <c r="A1" s="33"/>
      <c r="B1" s="18"/>
      <c r="C1" s="167"/>
      <c r="D1" s="18"/>
      <c r="E1" s="18"/>
      <c r="F1" s="18"/>
      <c r="G1" s="18"/>
      <c r="H1" s="18"/>
      <c r="I1" s="18"/>
      <c r="J1" s="18"/>
      <c r="K1" s="18"/>
      <c r="L1" s="18"/>
      <c r="Q1" s="281"/>
      <c r="U1" s="290"/>
    </row>
    <row r="2" spans="1:83" s="168" customFormat="1" ht="16.5" hidden="1" customHeight="1">
      <c r="A2" s="33"/>
      <c r="B2" s="18"/>
      <c r="C2" s="167"/>
      <c r="D2" s="18"/>
      <c r="E2" s="18"/>
      <c r="F2" s="18"/>
      <c r="G2" s="18"/>
      <c r="H2" s="18"/>
      <c r="I2" s="18"/>
      <c r="J2" s="18"/>
      <c r="K2" s="18"/>
      <c r="L2" s="18"/>
      <c r="Q2" s="281"/>
      <c r="U2" s="290"/>
    </row>
    <row r="3" spans="1:83" s="168" customFormat="1" ht="10.5" customHeight="1">
      <c r="A3" s="33"/>
      <c r="B3" s="18"/>
      <c r="C3" s="40"/>
      <c r="D3" s="77"/>
      <c r="E3" s="77"/>
      <c r="F3" s="77"/>
      <c r="G3" s="77"/>
      <c r="H3" s="77"/>
      <c r="I3" s="77"/>
      <c r="J3" s="77"/>
      <c r="K3" s="77"/>
      <c r="L3" s="78"/>
      <c r="Q3" s="281"/>
      <c r="U3" s="290"/>
    </row>
    <row r="4" spans="1:83" s="168" customFormat="1" ht="14.25" customHeight="1">
      <c r="A4" s="33"/>
      <c r="B4" s="18"/>
      <c r="C4" s="40"/>
      <c r="D4" s="342"/>
      <c r="E4" s="342"/>
      <c r="F4" s="342"/>
      <c r="G4" s="342"/>
      <c r="H4" s="342"/>
      <c r="Q4" s="281"/>
      <c r="U4" s="290"/>
    </row>
    <row r="5" spans="1:83" s="168" customFormat="1" ht="18.75" customHeight="1">
      <c r="A5" s="33"/>
      <c r="B5" s="18"/>
      <c r="C5" s="40"/>
      <c r="D5" s="343"/>
      <c r="E5" s="343"/>
      <c r="F5" s="343"/>
      <c r="G5" s="343"/>
      <c r="H5" s="343"/>
      <c r="Q5" s="281"/>
      <c r="U5" s="290"/>
    </row>
    <row r="6" spans="1:83" s="168" customFormat="1" ht="3" customHeight="1">
      <c r="A6" s="33"/>
      <c r="B6" s="18"/>
      <c r="C6" s="40"/>
      <c r="D6" s="77"/>
      <c r="E6" s="77"/>
      <c r="F6" s="77"/>
      <c r="G6" s="77"/>
      <c r="H6" s="21"/>
      <c r="I6" s="21"/>
      <c r="J6" s="21"/>
      <c r="K6" s="21"/>
      <c r="L6" s="20"/>
      <c r="Q6" s="281"/>
      <c r="U6" s="290"/>
    </row>
    <row r="7" spans="1:83" s="168" customFormat="1" ht="20.100000000000001" hidden="1" customHeight="1">
      <c r="A7" s="184"/>
      <c r="B7" s="184"/>
      <c r="C7" s="40"/>
      <c r="D7" s="344"/>
      <c r="E7" s="344"/>
      <c r="F7" s="345"/>
      <c r="G7" s="345"/>
      <c r="H7" s="21"/>
      <c r="I7" s="21"/>
      <c r="J7" s="169"/>
      <c r="K7" s="170"/>
      <c r="L7" s="170"/>
      <c r="Q7" s="281"/>
      <c r="U7" s="290"/>
    </row>
    <row r="8" spans="1:83" ht="3" customHeight="1"/>
    <row r="9" spans="1:83" s="168" customFormat="1" ht="23.25" customHeight="1">
      <c r="A9" s="33"/>
      <c r="B9" s="18"/>
      <c r="C9" s="40"/>
      <c r="D9" s="350"/>
      <c r="E9" s="350"/>
      <c r="F9" s="350"/>
      <c r="G9" s="350"/>
      <c r="H9" s="350"/>
      <c r="I9" s="348"/>
      <c r="J9" s="348"/>
      <c r="K9" s="348"/>
      <c r="L9" s="348"/>
      <c r="Q9" s="281"/>
      <c r="U9" s="290"/>
    </row>
    <row r="10" spans="1:83" s="168" customFormat="1" ht="23.25" customHeight="1">
      <c r="A10" s="33"/>
      <c r="B10" s="18"/>
      <c r="C10" s="40"/>
      <c r="D10" s="191"/>
      <c r="E10" s="191"/>
      <c r="F10" s="346"/>
      <c r="G10" s="347"/>
      <c r="H10" s="192"/>
      <c r="I10" s="349"/>
      <c r="J10" s="349"/>
      <c r="K10" s="192"/>
      <c r="L10" s="192"/>
      <c r="Q10" s="281"/>
      <c r="U10" s="290"/>
    </row>
    <row r="11" spans="1:83" s="168" customFormat="1" ht="11.25" customHeight="1">
      <c r="A11" s="33"/>
      <c r="B11" s="18"/>
      <c r="C11" s="40"/>
      <c r="D11" s="79"/>
      <c r="E11" s="79"/>
      <c r="F11" s="351"/>
      <c r="G11" s="352"/>
      <c r="H11" s="79"/>
      <c r="I11" s="351"/>
      <c r="J11" s="352"/>
      <c r="K11" s="79"/>
      <c r="L11" s="79"/>
      <c r="Q11" s="281"/>
      <c r="U11" s="290"/>
    </row>
    <row r="12" spans="1:83" s="168" customFormat="1" ht="12.75" hidden="1" customHeight="1">
      <c r="A12" s="18"/>
      <c r="B12" s="18"/>
      <c r="C12" s="40"/>
      <c r="D12" s="219">
        <v>0</v>
      </c>
      <c r="E12" s="220"/>
      <c r="F12" s="215"/>
      <c r="G12" s="215"/>
      <c r="H12" s="221"/>
      <c r="I12" s="217"/>
      <c r="J12" s="215"/>
      <c r="K12" s="221"/>
      <c r="L12" s="222"/>
      <c r="Q12" s="281"/>
      <c r="U12" s="290"/>
    </row>
    <row r="13" spans="1:83" s="71" customFormat="1" ht="15" customHeight="1">
      <c r="A13" s="37"/>
      <c r="B13" s="197" t="s">
        <v>258</v>
      </c>
      <c r="C13" s="40"/>
      <c r="D13" s="350"/>
      <c r="E13" s="353"/>
      <c r="F13" s="354"/>
      <c r="G13" s="350"/>
      <c r="H13" s="356"/>
      <c r="I13" s="210"/>
      <c r="J13" s="205"/>
      <c r="K13" s="201"/>
      <c r="L13" s="198"/>
      <c r="M13" s="197"/>
      <c r="N13" s="197"/>
      <c r="O13" s="197"/>
      <c r="P13" s="197"/>
      <c r="Q13" s="280"/>
      <c r="R13" s="197"/>
      <c r="S13" s="197"/>
      <c r="T13" s="197"/>
      <c r="U13" s="291"/>
      <c r="V13" s="197"/>
      <c r="W13" s="197"/>
      <c r="X13" s="197"/>
      <c r="Y13" s="131"/>
      <c r="Z13" s="131"/>
      <c r="AA13" s="303"/>
      <c r="AB13" s="303"/>
      <c r="AC13" s="303"/>
      <c r="AD13" s="303"/>
      <c r="AE13" s="303"/>
      <c r="AF13" s="303"/>
      <c r="AG13" s="303"/>
      <c r="AH13" s="303"/>
      <c r="AI13" s="303"/>
      <c r="AJ13" s="303"/>
      <c r="AK13" s="303"/>
      <c r="AL13" s="303"/>
      <c r="AM13" s="303"/>
      <c r="AN13" s="303"/>
      <c r="AO13" s="303"/>
      <c r="AP13" s="303"/>
      <c r="AQ13" s="303"/>
      <c r="AR13" s="303"/>
      <c r="AS13" s="303"/>
      <c r="AT13" s="303"/>
      <c r="AU13" s="303"/>
      <c r="AV13" s="303"/>
      <c r="AW13" s="303"/>
      <c r="AX13" s="303"/>
      <c r="AY13" s="303"/>
      <c r="AZ13" s="303"/>
      <c r="BA13" s="303"/>
      <c r="BB13" s="303"/>
      <c r="BC13" s="303"/>
      <c r="BD13" s="303"/>
      <c r="BE13" s="303"/>
      <c r="BF13" s="303"/>
      <c r="BG13" s="303"/>
      <c r="BH13" s="303"/>
      <c r="BI13" s="303"/>
      <c r="BJ13" s="303"/>
      <c r="BK13" s="303"/>
      <c r="BL13" s="303"/>
      <c r="BM13" s="303"/>
      <c r="BN13" s="303"/>
      <c r="BO13" s="303"/>
      <c r="BP13" s="303"/>
      <c r="BQ13" s="303"/>
      <c r="BR13" s="303"/>
      <c r="BS13" s="303"/>
      <c r="BT13" s="303"/>
      <c r="BU13" s="303"/>
      <c r="BV13" s="131"/>
      <c r="BW13" s="131"/>
      <c r="BX13" s="131"/>
      <c r="BY13" s="131"/>
      <c r="BZ13" s="131"/>
      <c r="CA13" s="131"/>
      <c r="CB13" s="131"/>
      <c r="CC13" s="131"/>
      <c r="CD13" s="131"/>
      <c r="CE13" s="131"/>
    </row>
    <row r="14" spans="1:83" s="71" customFormat="1" ht="15" customHeight="1">
      <c r="A14" s="37"/>
      <c r="B14" s="37"/>
      <c r="C14" s="76"/>
      <c r="D14" s="350"/>
      <c r="E14" s="353"/>
      <c r="F14" s="355"/>
      <c r="G14" s="350"/>
      <c r="H14" s="356"/>
      <c r="I14" s="193"/>
      <c r="J14" s="206"/>
      <c r="K14" s="223"/>
      <c r="L14" s="246"/>
      <c r="M14" s="197"/>
      <c r="N14" s="197"/>
      <c r="O14" s="197"/>
      <c r="P14" s="197"/>
      <c r="Q14" s="280"/>
      <c r="R14" s="197"/>
      <c r="S14" s="197"/>
      <c r="T14" s="197"/>
      <c r="U14" s="291"/>
      <c r="V14" s="197"/>
      <c r="W14" s="197"/>
      <c r="X14" s="197"/>
      <c r="Y14" s="131"/>
      <c r="Z14" s="131"/>
      <c r="AA14" s="303"/>
      <c r="AB14" s="303"/>
      <c r="AC14" s="303"/>
      <c r="AD14" s="303"/>
      <c r="AE14" s="303"/>
      <c r="AF14" s="303"/>
      <c r="AG14" s="303"/>
      <c r="AH14" s="303"/>
      <c r="AI14" s="303"/>
      <c r="AJ14" s="303"/>
      <c r="AK14" s="303"/>
      <c r="AL14" s="303"/>
      <c r="AM14" s="303"/>
      <c r="AN14" s="303"/>
      <c r="AO14" s="303"/>
      <c r="AP14" s="303"/>
      <c r="AQ14" s="303"/>
      <c r="AR14" s="303"/>
      <c r="AS14" s="303"/>
      <c r="AT14" s="303"/>
      <c r="AU14" s="303"/>
      <c r="AV14" s="303"/>
      <c r="AW14" s="303"/>
      <c r="AX14" s="303"/>
      <c r="AY14" s="303"/>
      <c r="AZ14" s="303"/>
      <c r="BA14" s="303"/>
      <c r="BB14" s="303"/>
      <c r="BC14" s="303"/>
      <c r="BD14" s="303"/>
      <c r="BE14" s="303"/>
      <c r="BF14" s="303"/>
      <c r="BG14" s="303"/>
      <c r="BH14" s="303"/>
      <c r="BI14" s="303"/>
      <c r="BJ14" s="303"/>
      <c r="BK14" s="303"/>
      <c r="BL14" s="303"/>
      <c r="BM14" s="303"/>
      <c r="BN14" s="303"/>
      <c r="BO14" s="303"/>
      <c r="BP14" s="303"/>
      <c r="BQ14" s="303"/>
      <c r="BR14" s="303"/>
      <c r="BS14" s="303"/>
      <c r="BT14" s="303"/>
      <c r="BU14" s="303"/>
      <c r="BV14" s="131"/>
      <c r="BW14" s="131"/>
      <c r="BX14" s="131"/>
      <c r="BY14" s="131"/>
      <c r="BZ14" s="131"/>
      <c r="CA14" s="131"/>
      <c r="CB14" s="131"/>
      <c r="CC14" s="131"/>
      <c r="CD14" s="131"/>
      <c r="CE14" s="131"/>
    </row>
    <row r="15" spans="1:83" s="71" customFormat="1" ht="15" customHeight="1">
      <c r="A15" s="37"/>
      <c r="B15" s="37"/>
      <c r="C15" s="76"/>
      <c r="D15" s="350"/>
      <c r="E15" s="353"/>
      <c r="F15" s="193"/>
      <c r="G15" s="206"/>
      <c r="H15" s="223"/>
      <c r="I15" s="245"/>
      <c r="J15" s="245"/>
      <c r="K15" s="245"/>
      <c r="L15" s="246"/>
      <c r="M15" s="197"/>
      <c r="N15" s="197"/>
      <c r="O15" s="197"/>
      <c r="P15" s="197"/>
      <c r="Q15" s="280"/>
      <c r="R15" s="197"/>
      <c r="S15" s="197"/>
      <c r="T15" s="197"/>
      <c r="U15" s="291"/>
      <c r="V15" s="197"/>
      <c r="W15" s="197"/>
      <c r="X15" s="197"/>
      <c r="Y15" s="131"/>
      <c r="Z15" s="131"/>
      <c r="AA15" s="303"/>
      <c r="AB15" s="303"/>
      <c r="AC15" s="303"/>
      <c r="AD15" s="303"/>
      <c r="AE15" s="303"/>
      <c r="AF15" s="303"/>
      <c r="AG15" s="303"/>
      <c r="AH15" s="303"/>
      <c r="AI15" s="303"/>
      <c r="AJ15" s="303"/>
      <c r="AK15" s="303"/>
      <c r="AL15" s="303"/>
      <c r="AM15" s="303"/>
      <c r="AN15" s="303"/>
      <c r="AO15" s="303"/>
      <c r="AP15" s="303"/>
      <c r="AQ15" s="303"/>
      <c r="AR15" s="303"/>
      <c r="AS15" s="303"/>
      <c r="AT15" s="303"/>
      <c r="AU15" s="303"/>
      <c r="AV15" s="303"/>
      <c r="AW15" s="303"/>
      <c r="AX15" s="303"/>
      <c r="AY15" s="303"/>
      <c r="AZ15" s="303"/>
      <c r="BA15" s="303"/>
      <c r="BB15" s="303"/>
      <c r="BC15" s="303"/>
      <c r="BD15" s="303"/>
      <c r="BE15" s="303"/>
      <c r="BF15" s="303"/>
      <c r="BG15" s="303"/>
      <c r="BH15" s="303"/>
      <c r="BI15" s="303"/>
      <c r="BJ15" s="303"/>
      <c r="BK15" s="303"/>
      <c r="BL15" s="303"/>
      <c r="BM15" s="303"/>
      <c r="BN15" s="303"/>
      <c r="BO15" s="303"/>
      <c r="BP15" s="303"/>
      <c r="BQ15" s="303"/>
      <c r="BR15" s="303"/>
      <c r="BS15" s="303"/>
      <c r="BT15" s="303"/>
      <c r="BU15" s="303"/>
      <c r="BV15" s="131"/>
      <c r="BW15" s="131"/>
      <c r="BX15" s="131"/>
      <c r="BY15" s="131"/>
      <c r="BZ15" s="131"/>
      <c r="CA15" s="131"/>
      <c r="CB15" s="131"/>
      <c r="CC15" s="131"/>
      <c r="CD15" s="131"/>
      <c r="CE15" s="131"/>
    </row>
    <row r="16" spans="1:83" s="168" customFormat="1" ht="15" customHeight="1">
      <c r="A16" s="18"/>
      <c r="B16" s="18" t="s">
        <v>258</v>
      </c>
      <c r="C16" s="40"/>
      <c r="D16" s="193"/>
      <c r="E16" s="200"/>
      <c r="F16" s="195"/>
      <c r="G16" s="195"/>
      <c r="H16" s="195"/>
      <c r="I16" s="195"/>
      <c r="J16" s="195"/>
      <c r="K16" s="195"/>
      <c r="L16" s="196"/>
      <c r="Q16" s="281"/>
      <c r="U16" s="290"/>
    </row>
    <row r="17" spans="1:21" s="168" customFormat="1" ht="21" customHeight="1">
      <c r="A17" s="33"/>
      <c r="B17" s="18"/>
      <c r="C17" s="167"/>
      <c r="D17" s="285"/>
      <c r="E17" s="285"/>
      <c r="F17" s="285"/>
      <c r="G17" s="285"/>
      <c r="H17" s="285"/>
      <c r="I17" s="285"/>
      <c r="J17" s="285"/>
      <c r="K17" s="285"/>
      <c r="L17" s="285"/>
      <c r="Q17" s="281"/>
      <c r="U17" s="290"/>
    </row>
    <row r="18" spans="1:21" s="168" customFormat="1">
      <c r="A18" s="33"/>
      <c r="B18" s="18"/>
      <c r="C18" s="167"/>
      <c r="D18" s="18"/>
      <c r="E18" s="18"/>
      <c r="F18" s="18"/>
      <c r="G18" s="18"/>
      <c r="H18" s="18"/>
      <c r="I18" s="18"/>
      <c r="J18" s="18"/>
      <c r="K18" s="18"/>
      <c r="L18" s="18"/>
      <c r="Q18" s="281"/>
      <c r="U18" s="290"/>
    </row>
    <row r="19" spans="1:21" s="168" customFormat="1" ht="0.75" customHeight="1">
      <c r="A19" s="33"/>
      <c r="B19" s="18"/>
      <c r="C19" s="167"/>
      <c r="D19" s="18"/>
      <c r="E19" s="18"/>
      <c r="F19" s="18"/>
      <c r="G19" s="18"/>
      <c r="H19" s="18"/>
      <c r="I19" s="18"/>
      <c r="J19" s="18"/>
      <c r="K19" s="18"/>
      <c r="L19" s="18"/>
      <c r="Q19" s="281"/>
      <c r="U19" s="290"/>
    </row>
    <row r="20" spans="1:21" s="172" customFormat="1">
      <c r="A20" s="171"/>
      <c r="C20" s="173"/>
      <c r="D20" s="185"/>
      <c r="E20" s="185"/>
      <c r="Q20" s="282"/>
      <c r="U20" s="290"/>
    </row>
    <row r="21" spans="1:21" s="172" customFormat="1">
      <c r="A21" s="171"/>
      <c r="C21" s="173"/>
      <c r="D21" s="185"/>
      <c r="E21" s="185"/>
      <c r="Q21" s="282"/>
      <c r="U21" s="290"/>
    </row>
  </sheetData>
  <mergeCells count="16">
    <mergeCell ref="I9:L9"/>
    <mergeCell ref="F10:G10"/>
    <mergeCell ref="I10:J10"/>
    <mergeCell ref="F11:G11"/>
    <mergeCell ref="I11:J11"/>
    <mergeCell ref="D4:H4"/>
    <mergeCell ref="D5:H5"/>
    <mergeCell ref="D7:E7"/>
    <mergeCell ref="F7:G7"/>
    <mergeCell ref="D9:E9"/>
    <mergeCell ref="D13:D15"/>
    <mergeCell ref="E13:E15"/>
    <mergeCell ref="F13:F14"/>
    <mergeCell ref="G13:G14"/>
    <mergeCell ref="H13:H14"/>
    <mergeCell ref="F9:H9"/>
  </mergeCells>
  <dataValidations count="1">
    <dataValidation type="textLength" operator="lessThanOrEqual" allowBlank="1" showInputMessage="1" showErrorMessage="1" errorTitle="Ошибка" error="Допускается ввод не более 900 символов!" sqref="E13">
      <formula1>900</formula1>
    </dataValidation>
  </dataValidation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HTTP">
    <tabColor indexed="47"/>
  </sheetPr>
  <dimension ref="A1"/>
  <sheetViews>
    <sheetView showGridLines="0" workbookViewId="0"/>
  </sheetViews>
  <sheetFormatPr defaultRowHeight="11.25"/>
  <cols>
    <col min="1" max="16384" width="9.140625" style="161"/>
  </cols>
  <sheetData/>
  <pageMargins left="0.75" right="0.75" top="1" bottom="1" header="0.5" footer="0.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gion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ageMargins left="0.7" right="0.7" top="0.75" bottom="0.75" header="0.3" footer="0.3"/>
  <pageSetup paperSize="9" orientation="portrait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R_LIST">
    <tabColor theme="9" tint="0.39997558519241921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VT">
    <tabColor indexed="47"/>
  </sheetPr>
  <dimension ref="A1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VED">
    <tabColor indexed="47"/>
  </sheetPr>
  <dimension ref="A1:B4"/>
  <sheetViews>
    <sheetView showGridLines="0" zoomScaleNormal="100" workbookViewId="0"/>
  </sheetViews>
  <sheetFormatPr defaultRowHeight="11.25"/>
  <cols>
    <col min="1" max="1" width="9.140625" style="36"/>
    <col min="2" max="2" width="65.28515625" style="36" customWidth="1"/>
    <col min="3" max="3" width="41" style="36" customWidth="1"/>
    <col min="4" max="16384" width="9.140625" style="36"/>
  </cols>
  <sheetData>
    <row r="1" spans="1:2">
      <c r="A1" s="36" t="s">
        <v>128</v>
      </c>
      <c r="B1" s="36" t="s">
        <v>129</v>
      </c>
    </row>
    <row r="2" spans="1:2">
      <c r="A2" s="36">
        <v>64233354</v>
      </c>
      <c r="B2" s="36" t="s">
        <v>372</v>
      </c>
    </row>
    <row r="3" spans="1:2">
      <c r="A3" s="36">
        <v>64233355</v>
      </c>
      <c r="B3" s="36" t="s">
        <v>373</v>
      </c>
    </row>
    <row r="4" spans="1:2">
      <c r="A4" s="36">
        <v>64233357</v>
      </c>
      <c r="B4" s="36" t="s">
        <v>374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Obj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5"/>
  </cols>
  <sheetData/>
  <pageMargins left="0.75" right="0.75" top="1" bottom="1" header="0.5" footer="0.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gData">
    <tabColor indexed="47"/>
  </sheetPr>
  <dimension ref="F34:F41"/>
  <sheetViews>
    <sheetView showGridLines="0" zoomScaleNormal="100" workbookViewId="0"/>
  </sheetViews>
  <sheetFormatPr defaultRowHeight="12.75"/>
  <cols>
    <col min="1" max="16384" width="9.140625" style="35"/>
  </cols>
  <sheetData>
    <row r="34" spans="6:6">
      <c r="F34" s="42"/>
    </row>
    <row r="35" spans="6:6">
      <c r="F35" s="42"/>
    </row>
    <row r="38" spans="6:6">
      <c r="F38" s="54"/>
    </row>
    <row r="39" spans="6:6">
      <c r="F39" s="54"/>
    </row>
    <row r="40" spans="6:6">
      <c r="F40" s="54"/>
    </row>
    <row r="41" spans="6:6">
      <c r="F41" s="54"/>
    </row>
  </sheetData>
  <dataValidations count="1">
    <dataValidation type="textLength" operator="lessThanOrEqual" allowBlank="1" showInputMessage="1" showErrorMessage="1" errorTitle="Ошибка" error="Допускается ввод не более 900 символов!" sqref="F34:F35 F38:F41">
      <formula1>900</formula1>
    </dataValidation>
  </dataValidations>
  <pageMargins left="0.75" right="0.75" top="1" bottom="1" header="0.5" footer="0.5"/>
  <pageSetup paperSize="9" orientation="portrait" verticalDpi="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Prov">
    <tabColor indexed="47"/>
  </sheetPr>
  <dimension ref="A1"/>
  <sheetViews>
    <sheetView showGridLines="0" zoomScaleNormal="100" workbookViewId="0"/>
  </sheetViews>
  <sheetFormatPr defaultRowHeight="12.75"/>
  <cols>
    <col min="1" max="16384" width="9.140625" style="30"/>
  </cols>
  <sheetData/>
  <sheetProtection formatColumns="0" formatRows="0"/>
  <pageMargins left="0.75" right="0.75" top="1" bottom="1" header="0.5" footer="0.5"/>
  <pageSetup paperSize="9" orientation="portrait" verticalDpi="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Reestr">
    <tabColor indexed="47"/>
  </sheetPr>
  <dimension ref="A1:A19"/>
  <sheetViews>
    <sheetView showGridLines="0" zoomScaleNormal="100" workbookViewId="0"/>
  </sheetViews>
  <sheetFormatPr defaultRowHeight="11.25"/>
  <cols>
    <col min="1" max="1" width="49.140625" style="59" customWidth="1"/>
    <col min="2" max="16384" width="9.140625" style="59"/>
  </cols>
  <sheetData>
    <row r="1" spans="1:1" ht="12">
      <c r="A1" s="122"/>
    </row>
    <row r="2" spans="1:1" ht="12">
      <c r="A2" s="122"/>
    </row>
    <row r="3" spans="1:1" ht="12">
      <c r="A3" s="122"/>
    </row>
    <row r="4" spans="1:1" ht="12">
      <c r="A4" s="122"/>
    </row>
    <row r="5" spans="1:1" ht="12">
      <c r="A5" s="122"/>
    </row>
    <row r="6" spans="1:1" ht="12">
      <c r="A6" s="122"/>
    </row>
    <row r="7" spans="1:1" ht="12">
      <c r="A7" s="122"/>
    </row>
    <row r="8" spans="1:1" ht="12">
      <c r="A8" s="122"/>
    </row>
    <row r="9" spans="1:1" ht="12">
      <c r="A9" s="122"/>
    </row>
    <row r="10" spans="1:1" ht="12">
      <c r="A10" s="122"/>
    </row>
    <row r="11" spans="1:1" ht="12">
      <c r="A11" s="122"/>
    </row>
    <row r="12" spans="1:1" ht="12">
      <c r="A12" s="122"/>
    </row>
    <row r="13" spans="1:1" ht="12">
      <c r="A13" s="122"/>
    </row>
    <row r="14" spans="1:1" ht="12">
      <c r="A14" s="122"/>
    </row>
    <row r="15" spans="1:1" ht="12">
      <c r="A15" s="122"/>
    </row>
    <row r="16" spans="1:1" ht="12">
      <c r="A16" s="122"/>
    </row>
    <row r="17" spans="1:1" ht="12">
      <c r="A17" s="122"/>
    </row>
    <row r="18" spans="1:1" ht="12">
      <c r="A18" s="122"/>
    </row>
    <row r="19" spans="1:1" ht="12">
      <c r="A19" s="122"/>
    </row>
  </sheetData>
  <sheetProtection formatColumns="0" formatRows="0"/>
  <phoneticPr fontId="8" type="noConversion"/>
  <pageMargins left="0.75" right="0.75" top="1" bottom="1" header="0.5" footer="0.5"/>
  <pageSetup paperSize="9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">
    <tabColor indexed="47"/>
  </sheetPr>
  <dimension ref="A1"/>
  <sheetViews>
    <sheetView showGridLines="0" zoomScaleNormal="100" workbookViewId="0"/>
  </sheetViews>
  <sheetFormatPr defaultRowHeight="11.25"/>
  <cols>
    <col min="1" max="1" width="9.140625" style="8"/>
    <col min="2" max="16384" width="9.140625" style="9"/>
  </cols>
  <sheetData/>
  <sheetProtection formatColumns="0" formatRows="0"/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UpdTemplMain">
    <tabColor indexed="47"/>
  </sheetPr>
  <dimension ref="AA1:AJ1"/>
  <sheetViews>
    <sheetView showGridLines="0" zoomScaleNormal="100" workbookViewId="0"/>
  </sheetViews>
  <sheetFormatPr defaultRowHeight="11.25"/>
  <cols>
    <col min="1" max="26" width="9.140625" style="2"/>
    <col min="27" max="36" width="9.140625" style="3"/>
    <col min="37" max="16384" width="9.140625" style="2"/>
  </cols>
  <sheetData/>
  <sheetProtection formatColumns="0" formatRows="0"/>
  <phoneticPr fontId="9" type="noConversion"/>
  <pageMargins left="0.75" right="0.75" top="1" bottom="1" header="0.5" footer="0.5"/>
  <pageSetup paperSize="9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REESTR_ORG">
    <tabColor indexed="47"/>
  </sheetPr>
  <dimension ref="A1:J501"/>
  <sheetViews>
    <sheetView showGridLines="0" zoomScaleNormal="100" workbookViewId="0"/>
  </sheetViews>
  <sheetFormatPr defaultRowHeight="11.25"/>
  <cols>
    <col min="1" max="1" width="9.140625" style="123"/>
    <col min="2" max="2" width="15.140625" style="123" customWidth="1"/>
    <col min="3" max="3" width="24.28515625" style="123" customWidth="1"/>
    <col min="4" max="4" width="30.7109375" style="123" customWidth="1"/>
    <col min="5" max="5" width="13.5703125" style="123" customWidth="1"/>
    <col min="6" max="6" width="20.140625" style="123" customWidth="1"/>
    <col min="7" max="7" width="13.85546875" style="123" customWidth="1"/>
    <col min="8" max="8" width="14.85546875" style="123" customWidth="1"/>
    <col min="9" max="9" width="25" style="123" customWidth="1"/>
    <col min="10" max="10" width="12.140625" style="123" customWidth="1"/>
    <col min="11" max="11" width="11.5703125" style="123" customWidth="1"/>
    <col min="12" max="13" width="9.140625" style="123"/>
    <col min="14" max="14" width="13" style="123" customWidth="1"/>
    <col min="15" max="15" width="9.140625" style="123"/>
    <col min="16" max="16" width="15.28515625" style="123" customWidth="1"/>
    <col min="17" max="17" width="20" style="123" customWidth="1"/>
    <col min="18" max="18" width="26.85546875" style="123" customWidth="1"/>
    <col min="19" max="19" width="12.28515625" style="123" customWidth="1"/>
    <col min="20" max="16384" width="9.140625" style="123"/>
  </cols>
  <sheetData>
    <row r="1" spans="1:10">
      <c r="A1" s="123" t="s">
        <v>228</v>
      </c>
      <c r="B1" s="123" t="s">
        <v>250</v>
      </c>
      <c r="C1" s="123" t="s">
        <v>251</v>
      </c>
      <c r="D1" s="123" t="s">
        <v>252</v>
      </c>
      <c r="E1" s="123" t="s">
        <v>253</v>
      </c>
      <c r="F1" s="123" t="s">
        <v>254</v>
      </c>
      <c r="G1" s="123" t="s">
        <v>255</v>
      </c>
      <c r="H1" s="123" t="s">
        <v>256</v>
      </c>
      <c r="I1" s="123" t="s">
        <v>257</v>
      </c>
    </row>
    <row r="2" spans="1:10">
      <c r="A2" s="123">
        <v>1</v>
      </c>
      <c r="B2" s="123" t="s">
        <v>376</v>
      </c>
      <c r="C2" s="123" t="s">
        <v>360</v>
      </c>
      <c r="D2" s="123" t="s">
        <v>377</v>
      </c>
      <c r="E2" s="123" t="s">
        <v>378</v>
      </c>
      <c r="F2" s="123" t="s">
        <v>379</v>
      </c>
      <c r="G2" s="123" t="s">
        <v>380</v>
      </c>
      <c r="J2" s="123" t="s">
        <v>112</v>
      </c>
    </row>
    <row r="3" spans="1:10">
      <c r="A3" s="123">
        <v>2</v>
      </c>
      <c r="B3" s="123" t="s">
        <v>376</v>
      </c>
      <c r="C3" s="123" t="s">
        <v>360</v>
      </c>
      <c r="D3" s="123" t="s">
        <v>381</v>
      </c>
      <c r="E3" s="123" t="s">
        <v>382</v>
      </c>
      <c r="F3" s="123" t="s">
        <v>383</v>
      </c>
      <c r="G3" s="123" t="s">
        <v>384</v>
      </c>
      <c r="J3" s="123" t="s">
        <v>112</v>
      </c>
    </row>
    <row r="4" spans="1:10">
      <c r="A4" s="123">
        <v>3</v>
      </c>
      <c r="B4" s="123" t="s">
        <v>376</v>
      </c>
      <c r="C4" s="123" t="s">
        <v>360</v>
      </c>
      <c r="D4" s="123" t="s">
        <v>385</v>
      </c>
      <c r="E4" s="123" t="s">
        <v>386</v>
      </c>
      <c r="F4" s="123" t="s">
        <v>387</v>
      </c>
      <c r="G4" s="123" t="s">
        <v>388</v>
      </c>
      <c r="J4" s="123" t="s">
        <v>112</v>
      </c>
    </row>
    <row r="5" spans="1:10">
      <c r="A5" s="123">
        <v>4</v>
      </c>
      <c r="B5" s="123" t="s">
        <v>376</v>
      </c>
      <c r="C5" s="123" t="s">
        <v>360</v>
      </c>
      <c r="D5" s="123" t="s">
        <v>389</v>
      </c>
      <c r="E5" s="123" t="s">
        <v>390</v>
      </c>
      <c r="F5" s="123" t="s">
        <v>391</v>
      </c>
      <c r="G5" s="123" t="s">
        <v>384</v>
      </c>
      <c r="J5" s="123" t="s">
        <v>112</v>
      </c>
    </row>
    <row r="6" spans="1:10">
      <c r="A6" s="123">
        <v>5</v>
      </c>
      <c r="B6" s="123" t="s">
        <v>376</v>
      </c>
      <c r="C6" s="123" t="s">
        <v>360</v>
      </c>
      <c r="D6" s="123" t="s">
        <v>392</v>
      </c>
      <c r="E6" s="123" t="s">
        <v>393</v>
      </c>
      <c r="F6" s="123" t="s">
        <v>394</v>
      </c>
      <c r="G6" s="123" t="s">
        <v>395</v>
      </c>
      <c r="J6" s="123" t="s">
        <v>112</v>
      </c>
    </row>
    <row r="7" spans="1:10">
      <c r="A7" s="123">
        <v>6</v>
      </c>
      <c r="B7" s="123" t="s">
        <v>376</v>
      </c>
      <c r="C7" s="123" t="s">
        <v>360</v>
      </c>
      <c r="D7" s="123" t="s">
        <v>396</v>
      </c>
      <c r="E7" s="123" t="s">
        <v>397</v>
      </c>
      <c r="F7" s="123" t="s">
        <v>398</v>
      </c>
      <c r="G7" s="123" t="s">
        <v>388</v>
      </c>
      <c r="J7" s="123" t="s">
        <v>112</v>
      </c>
    </row>
    <row r="8" spans="1:10">
      <c r="A8" s="123">
        <v>7</v>
      </c>
      <c r="B8" s="123" t="s">
        <v>376</v>
      </c>
      <c r="C8" s="123" t="s">
        <v>360</v>
      </c>
      <c r="D8" s="123" t="s">
        <v>399</v>
      </c>
      <c r="E8" s="123" t="s">
        <v>400</v>
      </c>
      <c r="F8" s="123" t="s">
        <v>401</v>
      </c>
      <c r="G8" s="123" t="s">
        <v>402</v>
      </c>
      <c r="J8" s="123" t="s">
        <v>112</v>
      </c>
    </row>
    <row r="9" spans="1:10">
      <c r="A9" s="123">
        <v>8</v>
      </c>
      <c r="B9" s="123" t="s">
        <v>376</v>
      </c>
      <c r="C9" s="123" t="s">
        <v>360</v>
      </c>
      <c r="D9" s="123" t="s">
        <v>403</v>
      </c>
      <c r="E9" s="123" t="s">
        <v>404</v>
      </c>
      <c r="F9" s="123" t="s">
        <v>405</v>
      </c>
      <c r="G9" s="123" t="s">
        <v>388</v>
      </c>
      <c r="J9" s="123" t="s">
        <v>112</v>
      </c>
    </row>
    <row r="10" spans="1:10">
      <c r="A10" s="123">
        <v>9</v>
      </c>
      <c r="B10" s="123" t="s">
        <v>376</v>
      </c>
      <c r="C10" s="123" t="s">
        <v>360</v>
      </c>
      <c r="D10" s="123" t="s">
        <v>406</v>
      </c>
      <c r="E10" s="123" t="s">
        <v>407</v>
      </c>
      <c r="F10" s="123" t="s">
        <v>408</v>
      </c>
      <c r="G10" s="123" t="s">
        <v>395</v>
      </c>
      <c r="J10" s="123" t="s">
        <v>112</v>
      </c>
    </row>
    <row r="11" spans="1:10">
      <c r="A11" s="123">
        <v>10</v>
      </c>
      <c r="B11" s="123" t="s">
        <v>376</v>
      </c>
      <c r="C11" s="123" t="s">
        <v>360</v>
      </c>
      <c r="D11" s="123" t="s">
        <v>409</v>
      </c>
      <c r="E11" s="123" t="s">
        <v>410</v>
      </c>
      <c r="F11" s="123" t="s">
        <v>411</v>
      </c>
      <c r="G11" s="123" t="s">
        <v>388</v>
      </c>
      <c r="J11" s="123" t="s">
        <v>112</v>
      </c>
    </row>
    <row r="12" spans="1:10">
      <c r="A12" s="123">
        <v>11</v>
      </c>
      <c r="B12" s="123" t="s">
        <v>376</v>
      </c>
      <c r="C12" s="123" t="s">
        <v>360</v>
      </c>
      <c r="D12" s="123" t="s">
        <v>412</v>
      </c>
      <c r="E12" s="123" t="s">
        <v>413</v>
      </c>
      <c r="F12" s="123" t="s">
        <v>414</v>
      </c>
      <c r="G12" s="123" t="s">
        <v>415</v>
      </c>
      <c r="J12" s="123" t="s">
        <v>112</v>
      </c>
    </row>
    <row r="13" spans="1:10">
      <c r="A13" s="123">
        <v>12</v>
      </c>
      <c r="B13" s="123" t="s">
        <v>376</v>
      </c>
      <c r="C13" s="123" t="s">
        <v>360</v>
      </c>
      <c r="D13" s="123" t="s">
        <v>416</v>
      </c>
      <c r="E13" s="123" t="s">
        <v>417</v>
      </c>
      <c r="F13" s="123" t="s">
        <v>418</v>
      </c>
      <c r="G13" s="123" t="s">
        <v>419</v>
      </c>
      <c r="J13" s="123" t="s">
        <v>112</v>
      </c>
    </row>
    <row r="14" spans="1:10">
      <c r="A14" s="123">
        <v>13</v>
      </c>
      <c r="B14" s="123" t="s">
        <v>376</v>
      </c>
      <c r="C14" s="123" t="s">
        <v>360</v>
      </c>
      <c r="D14" s="123" t="s">
        <v>420</v>
      </c>
      <c r="E14" s="123" t="s">
        <v>421</v>
      </c>
      <c r="F14" s="123" t="s">
        <v>422</v>
      </c>
      <c r="G14" s="123" t="s">
        <v>423</v>
      </c>
      <c r="J14" s="123" t="s">
        <v>112</v>
      </c>
    </row>
    <row r="15" spans="1:10">
      <c r="A15" s="123">
        <v>14</v>
      </c>
      <c r="B15" s="123" t="s">
        <v>376</v>
      </c>
      <c r="C15" s="123" t="s">
        <v>360</v>
      </c>
      <c r="D15" s="123" t="s">
        <v>424</v>
      </c>
      <c r="E15" s="123" t="s">
        <v>425</v>
      </c>
      <c r="F15" s="123" t="s">
        <v>426</v>
      </c>
      <c r="G15" s="123" t="s">
        <v>384</v>
      </c>
      <c r="H15" s="123" t="s">
        <v>427</v>
      </c>
      <c r="J15" s="123" t="s">
        <v>112</v>
      </c>
    </row>
    <row r="16" spans="1:10">
      <c r="A16" s="123">
        <v>15</v>
      </c>
      <c r="B16" s="123" t="s">
        <v>376</v>
      </c>
      <c r="C16" s="123" t="s">
        <v>360</v>
      </c>
      <c r="D16" s="123" t="s">
        <v>428</v>
      </c>
      <c r="E16" s="123" t="s">
        <v>429</v>
      </c>
      <c r="F16" s="123" t="s">
        <v>430</v>
      </c>
      <c r="G16" s="123" t="s">
        <v>419</v>
      </c>
      <c r="J16" s="123" t="s">
        <v>112</v>
      </c>
    </row>
    <row r="17" spans="1:10">
      <c r="A17" s="123">
        <v>16</v>
      </c>
      <c r="B17" s="123" t="s">
        <v>376</v>
      </c>
      <c r="C17" s="123" t="s">
        <v>360</v>
      </c>
      <c r="D17" s="123" t="s">
        <v>431</v>
      </c>
      <c r="E17" s="123" t="s">
        <v>432</v>
      </c>
      <c r="F17" s="123" t="s">
        <v>433</v>
      </c>
      <c r="G17" s="123" t="s">
        <v>434</v>
      </c>
      <c r="J17" s="123" t="s">
        <v>112</v>
      </c>
    </row>
    <row r="18" spans="1:10">
      <c r="A18" s="123">
        <v>17</v>
      </c>
      <c r="B18" s="123" t="s">
        <v>376</v>
      </c>
      <c r="C18" s="123" t="s">
        <v>360</v>
      </c>
      <c r="D18" s="123" t="s">
        <v>435</v>
      </c>
      <c r="E18" s="123" t="s">
        <v>436</v>
      </c>
      <c r="F18" s="123" t="s">
        <v>437</v>
      </c>
      <c r="G18" s="123" t="s">
        <v>423</v>
      </c>
      <c r="J18" s="123" t="s">
        <v>112</v>
      </c>
    </row>
    <row r="19" spans="1:10">
      <c r="A19" s="123">
        <v>18</v>
      </c>
      <c r="B19" s="123" t="s">
        <v>376</v>
      </c>
      <c r="C19" s="123" t="s">
        <v>360</v>
      </c>
      <c r="D19" s="123" t="s">
        <v>438</v>
      </c>
      <c r="E19" s="123" t="s">
        <v>439</v>
      </c>
      <c r="F19" s="123" t="s">
        <v>440</v>
      </c>
      <c r="G19" s="123" t="s">
        <v>441</v>
      </c>
      <c r="H19" s="123" t="s">
        <v>442</v>
      </c>
      <c r="J19" s="123" t="s">
        <v>112</v>
      </c>
    </row>
    <row r="20" spans="1:10">
      <c r="A20" s="123">
        <v>19</v>
      </c>
      <c r="B20" s="123" t="s">
        <v>376</v>
      </c>
      <c r="C20" s="123" t="s">
        <v>360</v>
      </c>
      <c r="D20" s="123" t="s">
        <v>443</v>
      </c>
      <c r="E20" s="123" t="s">
        <v>444</v>
      </c>
      <c r="F20" s="123" t="s">
        <v>445</v>
      </c>
      <c r="G20" s="123" t="s">
        <v>441</v>
      </c>
      <c r="J20" s="123" t="s">
        <v>112</v>
      </c>
    </row>
    <row r="21" spans="1:10">
      <c r="A21" s="123">
        <v>20</v>
      </c>
      <c r="B21" s="123" t="s">
        <v>376</v>
      </c>
      <c r="C21" s="123" t="s">
        <v>360</v>
      </c>
      <c r="D21" s="123" t="s">
        <v>446</v>
      </c>
      <c r="E21" s="123" t="s">
        <v>447</v>
      </c>
      <c r="F21" s="123" t="s">
        <v>448</v>
      </c>
      <c r="G21" s="123" t="s">
        <v>384</v>
      </c>
      <c r="J21" s="123" t="s">
        <v>112</v>
      </c>
    </row>
    <row r="22" spans="1:10">
      <c r="A22" s="123">
        <v>21</v>
      </c>
      <c r="B22" s="123" t="s">
        <v>376</v>
      </c>
      <c r="C22" s="123" t="s">
        <v>360</v>
      </c>
      <c r="D22" s="123" t="s">
        <v>449</v>
      </c>
      <c r="E22" s="123" t="s">
        <v>450</v>
      </c>
      <c r="F22" s="123" t="s">
        <v>451</v>
      </c>
      <c r="G22" s="123" t="s">
        <v>384</v>
      </c>
      <c r="J22" s="123" t="s">
        <v>112</v>
      </c>
    </row>
    <row r="23" spans="1:10">
      <c r="A23" s="123">
        <v>22</v>
      </c>
      <c r="B23" s="123" t="s">
        <v>376</v>
      </c>
      <c r="C23" s="123" t="s">
        <v>360</v>
      </c>
      <c r="D23" s="123" t="s">
        <v>452</v>
      </c>
      <c r="E23" s="123" t="s">
        <v>453</v>
      </c>
      <c r="F23" s="123" t="s">
        <v>454</v>
      </c>
      <c r="G23" s="123" t="s">
        <v>455</v>
      </c>
      <c r="J23" s="123" t="s">
        <v>112</v>
      </c>
    </row>
    <row r="24" spans="1:10">
      <c r="A24" s="123">
        <v>23</v>
      </c>
      <c r="B24" s="123" t="s">
        <v>376</v>
      </c>
      <c r="C24" s="123" t="s">
        <v>360</v>
      </c>
      <c r="D24" s="123" t="s">
        <v>456</v>
      </c>
      <c r="E24" s="123" t="s">
        <v>457</v>
      </c>
      <c r="F24" s="123" t="s">
        <v>458</v>
      </c>
      <c r="G24" s="123" t="s">
        <v>459</v>
      </c>
      <c r="J24" s="123" t="s">
        <v>112</v>
      </c>
    </row>
    <row r="25" spans="1:10">
      <c r="A25" s="123">
        <v>24</v>
      </c>
      <c r="B25" s="123" t="s">
        <v>376</v>
      </c>
      <c r="C25" s="123" t="s">
        <v>360</v>
      </c>
      <c r="D25" s="123" t="s">
        <v>460</v>
      </c>
      <c r="E25" s="123" t="s">
        <v>461</v>
      </c>
      <c r="F25" s="123" t="s">
        <v>462</v>
      </c>
      <c r="G25" s="123" t="s">
        <v>463</v>
      </c>
      <c r="J25" s="123" t="s">
        <v>112</v>
      </c>
    </row>
    <row r="26" spans="1:10">
      <c r="A26" s="123">
        <v>25</v>
      </c>
      <c r="B26" s="123" t="s">
        <v>376</v>
      </c>
      <c r="C26" s="123" t="s">
        <v>360</v>
      </c>
      <c r="D26" s="123" t="s">
        <v>464</v>
      </c>
      <c r="E26" s="123" t="s">
        <v>465</v>
      </c>
      <c r="F26" s="123" t="s">
        <v>466</v>
      </c>
      <c r="G26" s="123" t="s">
        <v>388</v>
      </c>
      <c r="J26" s="123" t="s">
        <v>112</v>
      </c>
    </row>
    <row r="27" spans="1:10">
      <c r="A27" s="123">
        <v>26</v>
      </c>
      <c r="B27" s="123" t="s">
        <v>376</v>
      </c>
      <c r="C27" s="123" t="s">
        <v>360</v>
      </c>
      <c r="D27" s="123" t="s">
        <v>467</v>
      </c>
      <c r="E27" s="123" t="s">
        <v>468</v>
      </c>
      <c r="F27" s="123" t="s">
        <v>469</v>
      </c>
      <c r="G27" s="123" t="s">
        <v>470</v>
      </c>
      <c r="J27" s="123" t="s">
        <v>112</v>
      </c>
    </row>
    <row r="28" spans="1:10">
      <c r="A28" s="123">
        <v>27</v>
      </c>
      <c r="B28" s="123" t="s">
        <v>376</v>
      </c>
      <c r="C28" s="123" t="s">
        <v>360</v>
      </c>
      <c r="D28" s="123" t="s">
        <v>471</v>
      </c>
      <c r="E28" s="123" t="s">
        <v>472</v>
      </c>
      <c r="F28" s="123" t="s">
        <v>473</v>
      </c>
      <c r="G28" s="123" t="s">
        <v>474</v>
      </c>
      <c r="H28" s="123" t="s">
        <v>475</v>
      </c>
      <c r="J28" s="123" t="s">
        <v>112</v>
      </c>
    </row>
    <row r="29" spans="1:10">
      <c r="A29" s="123">
        <v>28</v>
      </c>
      <c r="B29" s="123" t="s">
        <v>376</v>
      </c>
      <c r="C29" s="123" t="s">
        <v>360</v>
      </c>
      <c r="D29" s="123" t="s">
        <v>476</v>
      </c>
      <c r="E29" s="123" t="s">
        <v>477</v>
      </c>
      <c r="F29" s="123" t="s">
        <v>478</v>
      </c>
      <c r="G29" s="123" t="s">
        <v>463</v>
      </c>
      <c r="J29" s="123" t="s">
        <v>112</v>
      </c>
    </row>
    <row r="30" spans="1:10">
      <c r="A30" s="123">
        <v>29</v>
      </c>
      <c r="B30" s="123" t="s">
        <v>376</v>
      </c>
      <c r="C30" s="123" t="s">
        <v>360</v>
      </c>
      <c r="D30" s="123" t="s">
        <v>479</v>
      </c>
      <c r="E30" s="123" t="s">
        <v>480</v>
      </c>
      <c r="F30" s="123" t="s">
        <v>478</v>
      </c>
      <c r="G30" s="123" t="s">
        <v>481</v>
      </c>
      <c r="J30" s="123" t="s">
        <v>112</v>
      </c>
    </row>
    <row r="31" spans="1:10">
      <c r="A31" s="123">
        <v>30</v>
      </c>
      <c r="B31" s="123" t="s">
        <v>376</v>
      </c>
      <c r="C31" s="123" t="s">
        <v>360</v>
      </c>
      <c r="D31" s="123" t="s">
        <v>482</v>
      </c>
      <c r="E31" s="123" t="s">
        <v>483</v>
      </c>
      <c r="F31" s="123" t="s">
        <v>478</v>
      </c>
      <c r="G31" s="123" t="s">
        <v>484</v>
      </c>
      <c r="J31" s="123" t="s">
        <v>112</v>
      </c>
    </row>
    <row r="32" spans="1:10">
      <c r="A32" s="123">
        <v>31</v>
      </c>
      <c r="B32" s="123" t="s">
        <v>376</v>
      </c>
      <c r="C32" s="123" t="s">
        <v>360</v>
      </c>
      <c r="D32" s="123" t="s">
        <v>485</v>
      </c>
      <c r="E32" s="123" t="s">
        <v>486</v>
      </c>
      <c r="F32" s="123" t="s">
        <v>478</v>
      </c>
      <c r="G32" s="123" t="s">
        <v>487</v>
      </c>
      <c r="J32" s="123" t="s">
        <v>112</v>
      </c>
    </row>
    <row r="33" spans="1:10">
      <c r="A33" s="123">
        <v>32</v>
      </c>
      <c r="B33" s="123" t="s">
        <v>376</v>
      </c>
      <c r="C33" s="123" t="s">
        <v>360</v>
      </c>
      <c r="D33" s="123" t="s">
        <v>488</v>
      </c>
      <c r="E33" s="123" t="s">
        <v>489</v>
      </c>
      <c r="F33" s="123" t="s">
        <v>478</v>
      </c>
      <c r="G33" s="123" t="s">
        <v>490</v>
      </c>
      <c r="J33" s="123" t="s">
        <v>112</v>
      </c>
    </row>
    <row r="34" spans="1:10">
      <c r="A34" s="123">
        <v>33</v>
      </c>
      <c r="B34" s="123" t="s">
        <v>376</v>
      </c>
      <c r="C34" s="123" t="s">
        <v>360</v>
      </c>
      <c r="D34" s="123" t="s">
        <v>491</v>
      </c>
      <c r="E34" s="123" t="s">
        <v>492</v>
      </c>
      <c r="F34" s="123" t="s">
        <v>493</v>
      </c>
      <c r="G34" s="123" t="s">
        <v>463</v>
      </c>
      <c r="J34" s="123" t="s">
        <v>112</v>
      </c>
    </row>
    <row r="35" spans="1:10">
      <c r="A35" s="123">
        <v>34</v>
      </c>
      <c r="B35" s="123" t="s">
        <v>376</v>
      </c>
      <c r="C35" s="123" t="s">
        <v>360</v>
      </c>
      <c r="D35" s="123" t="s">
        <v>494</v>
      </c>
      <c r="E35" s="123" t="s">
        <v>495</v>
      </c>
      <c r="F35" s="123" t="s">
        <v>496</v>
      </c>
      <c r="G35" s="123" t="s">
        <v>388</v>
      </c>
      <c r="J35" s="123" t="s">
        <v>112</v>
      </c>
    </row>
    <row r="36" spans="1:10">
      <c r="A36" s="123">
        <v>35</v>
      </c>
      <c r="B36" s="123" t="s">
        <v>376</v>
      </c>
      <c r="C36" s="123" t="s">
        <v>360</v>
      </c>
      <c r="D36" s="123" t="s">
        <v>497</v>
      </c>
      <c r="E36" s="123" t="s">
        <v>498</v>
      </c>
      <c r="F36" s="123" t="s">
        <v>499</v>
      </c>
      <c r="G36" s="123" t="s">
        <v>500</v>
      </c>
      <c r="J36" s="123" t="s">
        <v>112</v>
      </c>
    </row>
    <row r="37" spans="1:10">
      <c r="A37" s="123">
        <v>36</v>
      </c>
      <c r="B37" s="123" t="s">
        <v>376</v>
      </c>
      <c r="C37" s="123" t="s">
        <v>360</v>
      </c>
      <c r="D37" s="123" t="s">
        <v>501</v>
      </c>
      <c r="E37" s="123" t="s">
        <v>502</v>
      </c>
      <c r="F37" s="123" t="s">
        <v>503</v>
      </c>
      <c r="G37" s="123" t="s">
        <v>504</v>
      </c>
      <c r="J37" s="123" t="s">
        <v>112</v>
      </c>
    </row>
    <row r="38" spans="1:10">
      <c r="A38" s="123">
        <v>37</v>
      </c>
      <c r="B38" s="123" t="s">
        <v>376</v>
      </c>
      <c r="C38" s="123" t="s">
        <v>360</v>
      </c>
      <c r="D38" s="123" t="s">
        <v>505</v>
      </c>
      <c r="E38" s="123" t="s">
        <v>506</v>
      </c>
      <c r="F38" s="123" t="s">
        <v>507</v>
      </c>
      <c r="G38" s="123" t="s">
        <v>508</v>
      </c>
      <c r="J38" s="123" t="s">
        <v>112</v>
      </c>
    </row>
    <row r="39" spans="1:10">
      <c r="A39" s="123">
        <v>38</v>
      </c>
      <c r="B39" s="123" t="s">
        <v>376</v>
      </c>
      <c r="C39" s="123" t="s">
        <v>360</v>
      </c>
      <c r="D39" s="123" t="s">
        <v>509</v>
      </c>
      <c r="E39" s="123" t="s">
        <v>510</v>
      </c>
      <c r="F39" s="123" t="s">
        <v>511</v>
      </c>
      <c r="G39" s="123" t="s">
        <v>388</v>
      </c>
      <c r="J39" s="123" t="s">
        <v>112</v>
      </c>
    </row>
    <row r="40" spans="1:10">
      <c r="A40" s="123">
        <v>39</v>
      </c>
      <c r="B40" s="123" t="s">
        <v>376</v>
      </c>
      <c r="C40" s="123" t="s">
        <v>360</v>
      </c>
      <c r="D40" s="123" t="s">
        <v>512</v>
      </c>
      <c r="E40" s="123" t="s">
        <v>513</v>
      </c>
      <c r="F40" s="123" t="s">
        <v>514</v>
      </c>
      <c r="G40" s="123" t="s">
        <v>508</v>
      </c>
      <c r="J40" s="123" t="s">
        <v>112</v>
      </c>
    </row>
    <row r="41" spans="1:10">
      <c r="A41" s="123">
        <v>40</v>
      </c>
      <c r="B41" s="123" t="s">
        <v>376</v>
      </c>
      <c r="C41" s="123" t="s">
        <v>360</v>
      </c>
      <c r="D41" s="123" t="s">
        <v>515</v>
      </c>
      <c r="E41" s="123" t="s">
        <v>516</v>
      </c>
      <c r="F41" s="123" t="s">
        <v>517</v>
      </c>
      <c r="G41" s="123" t="s">
        <v>518</v>
      </c>
      <c r="H41" s="123" t="s">
        <v>519</v>
      </c>
      <c r="J41" s="123" t="s">
        <v>112</v>
      </c>
    </row>
    <row r="42" spans="1:10">
      <c r="A42" s="123">
        <v>41</v>
      </c>
      <c r="B42" s="123" t="s">
        <v>376</v>
      </c>
      <c r="C42" s="123" t="s">
        <v>360</v>
      </c>
      <c r="D42" s="123" t="s">
        <v>520</v>
      </c>
      <c r="E42" s="123" t="s">
        <v>521</v>
      </c>
      <c r="F42" s="123" t="s">
        <v>522</v>
      </c>
      <c r="G42" s="123" t="s">
        <v>388</v>
      </c>
      <c r="H42" s="123" t="s">
        <v>523</v>
      </c>
      <c r="J42" s="123" t="s">
        <v>112</v>
      </c>
    </row>
    <row r="43" spans="1:10">
      <c r="A43" s="123">
        <v>42</v>
      </c>
      <c r="B43" s="123" t="s">
        <v>376</v>
      </c>
      <c r="C43" s="123" t="s">
        <v>360</v>
      </c>
      <c r="D43" s="123" t="s">
        <v>524</v>
      </c>
      <c r="E43" s="123" t="s">
        <v>525</v>
      </c>
      <c r="F43" s="123" t="s">
        <v>526</v>
      </c>
      <c r="G43" s="123" t="s">
        <v>470</v>
      </c>
      <c r="H43" s="123" t="s">
        <v>527</v>
      </c>
      <c r="J43" s="123" t="s">
        <v>112</v>
      </c>
    </row>
    <row r="44" spans="1:10">
      <c r="A44" s="123">
        <v>43</v>
      </c>
      <c r="B44" s="123" t="s">
        <v>376</v>
      </c>
      <c r="C44" s="123" t="s">
        <v>360</v>
      </c>
      <c r="D44" s="123" t="s">
        <v>528</v>
      </c>
      <c r="E44" s="123" t="s">
        <v>529</v>
      </c>
      <c r="F44" s="123" t="s">
        <v>530</v>
      </c>
      <c r="G44" s="123" t="s">
        <v>531</v>
      </c>
      <c r="J44" s="123" t="s">
        <v>112</v>
      </c>
    </row>
    <row r="45" spans="1:10">
      <c r="A45" s="123">
        <v>44</v>
      </c>
      <c r="B45" s="123" t="s">
        <v>376</v>
      </c>
      <c r="C45" s="123" t="s">
        <v>360</v>
      </c>
      <c r="D45" s="123" t="s">
        <v>532</v>
      </c>
      <c r="E45" s="123" t="s">
        <v>533</v>
      </c>
      <c r="F45" s="123" t="s">
        <v>534</v>
      </c>
      <c r="G45" s="123" t="s">
        <v>535</v>
      </c>
      <c r="J45" s="123" t="s">
        <v>112</v>
      </c>
    </row>
    <row r="46" spans="1:10">
      <c r="A46" s="123">
        <v>45</v>
      </c>
      <c r="B46" s="123" t="s">
        <v>376</v>
      </c>
      <c r="C46" s="123" t="s">
        <v>360</v>
      </c>
      <c r="D46" s="123" t="s">
        <v>536</v>
      </c>
      <c r="E46" s="123" t="s">
        <v>537</v>
      </c>
      <c r="F46" s="123" t="s">
        <v>538</v>
      </c>
      <c r="G46" s="123" t="s">
        <v>388</v>
      </c>
      <c r="H46" s="123" t="s">
        <v>539</v>
      </c>
      <c r="J46" s="123" t="s">
        <v>112</v>
      </c>
    </row>
    <row r="47" spans="1:10">
      <c r="A47" s="123">
        <v>46</v>
      </c>
      <c r="B47" s="123" t="s">
        <v>376</v>
      </c>
      <c r="C47" s="123" t="s">
        <v>360</v>
      </c>
      <c r="D47" s="123" t="s">
        <v>540</v>
      </c>
      <c r="E47" s="123" t="s">
        <v>541</v>
      </c>
      <c r="F47" s="123" t="s">
        <v>542</v>
      </c>
      <c r="G47" s="123" t="s">
        <v>388</v>
      </c>
      <c r="J47" s="123" t="s">
        <v>112</v>
      </c>
    </row>
    <row r="48" spans="1:10">
      <c r="A48" s="123">
        <v>47</v>
      </c>
      <c r="B48" s="123" t="s">
        <v>376</v>
      </c>
      <c r="C48" s="123" t="s">
        <v>360</v>
      </c>
      <c r="D48" s="123" t="s">
        <v>543</v>
      </c>
      <c r="E48" s="123" t="s">
        <v>544</v>
      </c>
      <c r="F48" s="123" t="s">
        <v>478</v>
      </c>
      <c r="G48" s="123" t="s">
        <v>545</v>
      </c>
      <c r="J48" s="123" t="s">
        <v>112</v>
      </c>
    </row>
    <row r="49" spans="1:10">
      <c r="A49" s="123">
        <v>48</v>
      </c>
      <c r="B49" s="123" t="s">
        <v>376</v>
      </c>
      <c r="C49" s="123" t="s">
        <v>360</v>
      </c>
      <c r="D49" s="123" t="s">
        <v>546</v>
      </c>
      <c r="E49" s="123" t="s">
        <v>547</v>
      </c>
      <c r="F49" s="123" t="s">
        <v>548</v>
      </c>
      <c r="G49" s="123" t="s">
        <v>549</v>
      </c>
      <c r="J49" s="123" t="s">
        <v>112</v>
      </c>
    </row>
    <row r="50" spans="1:10">
      <c r="A50" s="123">
        <v>49</v>
      </c>
      <c r="B50" s="123" t="s">
        <v>376</v>
      </c>
      <c r="C50" s="123" t="s">
        <v>360</v>
      </c>
      <c r="D50" s="123" t="s">
        <v>550</v>
      </c>
      <c r="E50" s="123" t="s">
        <v>551</v>
      </c>
      <c r="F50" s="123" t="s">
        <v>552</v>
      </c>
      <c r="G50" s="123" t="s">
        <v>553</v>
      </c>
      <c r="H50" s="123" t="s">
        <v>554</v>
      </c>
      <c r="J50" s="123" t="s">
        <v>112</v>
      </c>
    </row>
    <row r="51" spans="1:10">
      <c r="A51" s="123">
        <v>50</v>
      </c>
      <c r="B51" s="123" t="s">
        <v>376</v>
      </c>
      <c r="C51" s="123" t="s">
        <v>360</v>
      </c>
      <c r="D51" s="123" t="s">
        <v>555</v>
      </c>
      <c r="E51" s="123" t="s">
        <v>556</v>
      </c>
      <c r="F51" s="123" t="s">
        <v>557</v>
      </c>
      <c r="G51" s="123" t="s">
        <v>558</v>
      </c>
      <c r="J51" s="123" t="s">
        <v>112</v>
      </c>
    </row>
    <row r="52" spans="1:10">
      <c r="A52" s="123">
        <v>51</v>
      </c>
      <c r="B52" s="123" t="s">
        <v>376</v>
      </c>
      <c r="C52" s="123" t="s">
        <v>360</v>
      </c>
      <c r="D52" s="123" t="s">
        <v>559</v>
      </c>
      <c r="E52" s="123" t="s">
        <v>560</v>
      </c>
      <c r="F52" s="123" t="s">
        <v>561</v>
      </c>
      <c r="G52" s="123" t="s">
        <v>535</v>
      </c>
      <c r="J52" s="123" t="s">
        <v>112</v>
      </c>
    </row>
    <row r="53" spans="1:10">
      <c r="A53" s="123">
        <v>52</v>
      </c>
      <c r="B53" s="123" t="s">
        <v>376</v>
      </c>
      <c r="C53" s="123" t="s">
        <v>360</v>
      </c>
      <c r="D53" s="123" t="s">
        <v>562</v>
      </c>
      <c r="E53" s="123" t="s">
        <v>563</v>
      </c>
      <c r="F53" s="123" t="s">
        <v>564</v>
      </c>
      <c r="G53" s="123" t="s">
        <v>565</v>
      </c>
      <c r="J53" s="123" t="s">
        <v>112</v>
      </c>
    </row>
    <row r="54" spans="1:10">
      <c r="A54" s="123">
        <v>53</v>
      </c>
      <c r="B54" s="123" t="s">
        <v>376</v>
      </c>
      <c r="C54" s="123" t="s">
        <v>360</v>
      </c>
      <c r="D54" s="123" t="s">
        <v>566</v>
      </c>
      <c r="E54" s="123" t="s">
        <v>567</v>
      </c>
      <c r="F54" s="123" t="s">
        <v>568</v>
      </c>
      <c r="G54" s="123" t="s">
        <v>441</v>
      </c>
      <c r="J54" s="123" t="s">
        <v>112</v>
      </c>
    </row>
    <row r="55" spans="1:10">
      <c r="A55" s="123">
        <v>54</v>
      </c>
      <c r="B55" s="123" t="s">
        <v>376</v>
      </c>
      <c r="C55" s="123" t="s">
        <v>360</v>
      </c>
      <c r="D55" s="123" t="s">
        <v>569</v>
      </c>
      <c r="E55" s="123" t="s">
        <v>570</v>
      </c>
      <c r="F55" s="123" t="s">
        <v>571</v>
      </c>
      <c r="G55" s="123" t="s">
        <v>572</v>
      </c>
      <c r="J55" s="123" t="s">
        <v>112</v>
      </c>
    </row>
    <row r="56" spans="1:10">
      <c r="A56" s="123">
        <v>55</v>
      </c>
      <c r="B56" s="123" t="s">
        <v>376</v>
      </c>
      <c r="C56" s="123" t="s">
        <v>360</v>
      </c>
      <c r="D56" s="123" t="s">
        <v>573</v>
      </c>
      <c r="E56" s="123" t="s">
        <v>574</v>
      </c>
      <c r="F56" s="123" t="s">
        <v>575</v>
      </c>
      <c r="G56" s="123" t="s">
        <v>576</v>
      </c>
      <c r="J56" s="123" t="s">
        <v>112</v>
      </c>
    </row>
    <row r="57" spans="1:10">
      <c r="A57" s="123">
        <v>56</v>
      </c>
      <c r="B57" s="123" t="s">
        <v>376</v>
      </c>
      <c r="C57" s="123" t="s">
        <v>360</v>
      </c>
      <c r="D57" s="123" t="s">
        <v>577</v>
      </c>
      <c r="E57" s="123" t="s">
        <v>578</v>
      </c>
      <c r="F57" s="123" t="s">
        <v>579</v>
      </c>
      <c r="G57" s="123" t="s">
        <v>470</v>
      </c>
      <c r="J57" s="123" t="s">
        <v>112</v>
      </c>
    </row>
    <row r="58" spans="1:10">
      <c r="A58" s="123">
        <v>57</v>
      </c>
      <c r="B58" s="123" t="s">
        <v>376</v>
      </c>
      <c r="C58" s="123" t="s">
        <v>360</v>
      </c>
      <c r="D58" s="123" t="s">
        <v>580</v>
      </c>
      <c r="E58" s="123" t="s">
        <v>581</v>
      </c>
      <c r="F58" s="123" t="s">
        <v>582</v>
      </c>
      <c r="G58" s="123" t="s">
        <v>583</v>
      </c>
      <c r="J58" s="123" t="s">
        <v>112</v>
      </c>
    </row>
    <row r="59" spans="1:10">
      <c r="A59" s="123">
        <v>58</v>
      </c>
      <c r="B59" s="123" t="s">
        <v>376</v>
      </c>
      <c r="C59" s="123" t="s">
        <v>360</v>
      </c>
      <c r="D59" s="123" t="s">
        <v>584</v>
      </c>
      <c r="E59" s="123" t="s">
        <v>585</v>
      </c>
      <c r="F59" s="123" t="s">
        <v>586</v>
      </c>
      <c r="G59" s="123" t="s">
        <v>587</v>
      </c>
      <c r="J59" s="123" t="s">
        <v>112</v>
      </c>
    </row>
    <row r="60" spans="1:10">
      <c r="A60" s="123">
        <v>59</v>
      </c>
      <c r="B60" s="123" t="s">
        <v>376</v>
      </c>
      <c r="C60" s="123" t="s">
        <v>360</v>
      </c>
      <c r="D60" s="123" t="s">
        <v>588</v>
      </c>
      <c r="E60" s="123" t="s">
        <v>589</v>
      </c>
      <c r="F60" s="123" t="s">
        <v>590</v>
      </c>
      <c r="G60" s="123" t="s">
        <v>591</v>
      </c>
      <c r="J60" s="123" t="s">
        <v>112</v>
      </c>
    </row>
    <row r="61" spans="1:10">
      <c r="A61" s="123">
        <v>60</v>
      </c>
      <c r="B61" s="123" t="s">
        <v>376</v>
      </c>
      <c r="C61" s="123" t="s">
        <v>360</v>
      </c>
      <c r="D61" s="123" t="s">
        <v>592</v>
      </c>
      <c r="E61" s="123" t="s">
        <v>593</v>
      </c>
      <c r="F61" s="123" t="s">
        <v>594</v>
      </c>
      <c r="G61" s="123" t="s">
        <v>419</v>
      </c>
      <c r="J61" s="123" t="s">
        <v>112</v>
      </c>
    </row>
    <row r="62" spans="1:10">
      <c r="A62" s="123">
        <v>61</v>
      </c>
      <c r="B62" s="123" t="s">
        <v>376</v>
      </c>
      <c r="C62" s="123" t="s">
        <v>360</v>
      </c>
      <c r="D62" s="123" t="s">
        <v>595</v>
      </c>
      <c r="E62" s="123" t="s">
        <v>596</v>
      </c>
      <c r="F62" s="123" t="s">
        <v>597</v>
      </c>
      <c r="G62" s="123" t="s">
        <v>598</v>
      </c>
      <c r="J62" s="123" t="s">
        <v>112</v>
      </c>
    </row>
    <row r="63" spans="1:10">
      <c r="A63" s="123">
        <v>62</v>
      </c>
      <c r="B63" s="123" t="s">
        <v>376</v>
      </c>
      <c r="C63" s="123" t="s">
        <v>360</v>
      </c>
      <c r="D63" s="123" t="s">
        <v>599</v>
      </c>
      <c r="E63" s="123" t="s">
        <v>600</v>
      </c>
      <c r="F63" s="123" t="s">
        <v>601</v>
      </c>
      <c r="G63" s="123" t="s">
        <v>423</v>
      </c>
      <c r="J63" s="123" t="s">
        <v>112</v>
      </c>
    </row>
    <row r="64" spans="1:10">
      <c r="A64" s="123">
        <v>63</v>
      </c>
      <c r="B64" s="123" t="s">
        <v>376</v>
      </c>
      <c r="C64" s="123" t="s">
        <v>360</v>
      </c>
      <c r="D64" s="123" t="s">
        <v>602</v>
      </c>
      <c r="E64" s="123" t="s">
        <v>603</v>
      </c>
      <c r="F64" s="123" t="s">
        <v>604</v>
      </c>
      <c r="G64" s="123" t="s">
        <v>605</v>
      </c>
      <c r="J64" s="123" t="s">
        <v>112</v>
      </c>
    </row>
    <row r="65" spans="1:10">
      <c r="A65" s="123">
        <v>64</v>
      </c>
      <c r="B65" s="123" t="s">
        <v>376</v>
      </c>
      <c r="C65" s="123" t="s">
        <v>360</v>
      </c>
      <c r="D65" s="123" t="s">
        <v>606</v>
      </c>
      <c r="E65" s="123" t="s">
        <v>607</v>
      </c>
      <c r="F65" s="123" t="s">
        <v>608</v>
      </c>
      <c r="G65" s="123" t="s">
        <v>415</v>
      </c>
      <c r="J65" s="123" t="s">
        <v>112</v>
      </c>
    </row>
    <row r="66" spans="1:10">
      <c r="A66" s="123">
        <v>65</v>
      </c>
      <c r="B66" s="123" t="s">
        <v>376</v>
      </c>
      <c r="C66" s="123" t="s">
        <v>360</v>
      </c>
      <c r="D66" s="123" t="s">
        <v>609</v>
      </c>
      <c r="E66" s="123" t="s">
        <v>610</v>
      </c>
      <c r="F66" s="123" t="s">
        <v>611</v>
      </c>
      <c r="G66" s="123" t="s">
        <v>612</v>
      </c>
      <c r="J66" s="123" t="s">
        <v>112</v>
      </c>
    </row>
    <row r="67" spans="1:10">
      <c r="A67" s="123">
        <v>66</v>
      </c>
      <c r="B67" s="123" t="s">
        <v>376</v>
      </c>
      <c r="C67" s="123" t="s">
        <v>360</v>
      </c>
      <c r="D67" s="123" t="s">
        <v>613</v>
      </c>
      <c r="E67" s="123" t="s">
        <v>614</v>
      </c>
      <c r="F67" s="123" t="s">
        <v>615</v>
      </c>
      <c r="G67" s="123" t="s">
        <v>474</v>
      </c>
      <c r="J67" s="123" t="s">
        <v>112</v>
      </c>
    </row>
    <row r="68" spans="1:10">
      <c r="A68" s="123">
        <v>67</v>
      </c>
      <c r="B68" s="123" t="s">
        <v>376</v>
      </c>
      <c r="C68" s="123" t="s">
        <v>360</v>
      </c>
      <c r="D68" s="123" t="s">
        <v>616</v>
      </c>
      <c r="E68" s="123" t="s">
        <v>617</v>
      </c>
      <c r="F68" s="123" t="s">
        <v>618</v>
      </c>
      <c r="G68" s="123" t="s">
        <v>463</v>
      </c>
      <c r="J68" s="123" t="s">
        <v>112</v>
      </c>
    </row>
    <row r="69" spans="1:10">
      <c r="A69" s="123">
        <v>68</v>
      </c>
      <c r="B69" s="123" t="s">
        <v>376</v>
      </c>
      <c r="C69" s="123" t="s">
        <v>360</v>
      </c>
      <c r="D69" s="123" t="s">
        <v>619</v>
      </c>
      <c r="E69" s="123" t="s">
        <v>620</v>
      </c>
      <c r="F69" s="123" t="s">
        <v>621</v>
      </c>
      <c r="G69" s="123" t="s">
        <v>622</v>
      </c>
      <c r="J69" s="123" t="s">
        <v>112</v>
      </c>
    </row>
    <row r="70" spans="1:10">
      <c r="A70" s="123">
        <v>69</v>
      </c>
      <c r="B70" s="123" t="s">
        <v>376</v>
      </c>
      <c r="C70" s="123" t="s">
        <v>360</v>
      </c>
      <c r="D70" s="123" t="s">
        <v>623</v>
      </c>
      <c r="E70" s="123" t="s">
        <v>624</v>
      </c>
      <c r="F70" s="123" t="s">
        <v>625</v>
      </c>
      <c r="G70" s="123" t="s">
        <v>553</v>
      </c>
      <c r="J70" s="123" t="s">
        <v>112</v>
      </c>
    </row>
    <row r="71" spans="1:10">
      <c r="A71" s="123">
        <v>70</v>
      </c>
      <c r="B71" s="123" t="s">
        <v>376</v>
      </c>
      <c r="C71" s="123" t="s">
        <v>360</v>
      </c>
      <c r="D71" s="123" t="s">
        <v>626</v>
      </c>
      <c r="E71" s="123" t="s">
        <v>627</v>
      </c>
      <c r="F71" s="123" t="s">
        <v>628</v>
      </c>
      <c r="G71" s="123" t="s">
        <v>629</v>
      </c>
      <c r="J71" s="123" t="s">
        <v>112</v>
      </c>
    </row>
    <row r="72" spans="1:10">
      <c r="A72" s="123">
        <v>71</v>
      </c>
      <c r="B72" s="123" t="s">
        <v>376</v>
      </c>
      <c r="C72" s="123" t="s">
        <v>360</v>
      </c>
      <c r="D72" s="123" t="s">
        <v>630</v>
      </c>
      <c r="E72" s="123" t="s">
        <v>631</v>
      </c>
      <c r="F72" s="123" t="s">
        <v>632</v>
      </c>
      <c r="G72" s="123" t="s">
        <v>553</v>
      </c>
      <c r="J72" s="123" t="s">
        <v>112</v>
      </c>
    </row>
    <row r="73" spans="1:10">
      <c r="A73" s="123">
        <v>72</v>
      </c>
      <c r="B73" s="123" t="s">
        <v>376</v>
      </c>
      <c r="C73" s="123" t="s">
        <v>360</v>
      </c>
      <c r="D73" s="123" t="s">
        <v>633</v>
      </c>
      <c r="E73" s="123" t="s">
        <v>634</v>
      </c>
      <c r="F73" s="123" t="s">
        <v>635</v>
      </c>
      <c r="G73" s="123" t="s">
        <v>636</v>
      </c>
      <c r="J73" s="123" t="s">
        <v>112</v>
      </c>
    </row>
    <row r="74" spans="1:10">
      <c r="A74" s="123">
        <v>73</v>
      </c>
      <c r="B74" s="123" t="s">
        <v>376</v>
      </c>
      <c r="C74" s="123" t="s">
        <v>360</v>
      </c>
      <c r="D74" s="123" t="s">
        <v>637</v>
      </c>
      <c r="E74" s="123" t="s">
        <v>638</v>
      </c>
      <c r="F74" s="123" t="s">
        <v>639</v>
      </c>
      <c r="G74" s="123" t="s">
        <v>640</v>
      </c>
      <c r="J74" s="123" t="s">
        <v>112</v>
      </c>
    </row>
    <row r="75" spans="1:10">
      <c r="A75" s="123">
        <v>74</v>
      </c>
      <c r="B75" s="123" t="s">
        <v>376</v>
      </c>
      <c r="C75" s="123" t="s">
        <v>360</v>
      </c>
      <c r="D75" s="123" t="s">
        <v>641</v>
      </c>
      <c r="E75" s="123" t="s">
        <v>642</v>
      </c>
      <c r="F75" s="123" t="s">
        <v>643</v>
      </c>
      <c r="G75" s="123" t="s">
        <v>423</v>
      </c>
      <c r="J75" s="123" t="s">
        <v>112</v>
      </c>
    </row>
    <row r="76" spans="1:10">
      <c r="A76" s="123">
        <v>75</v>
      </c>
      <c r="B76" s="123" t="s">
        <v>376</v>
      </c>
      <c r="C76" s="123" t="s">
        <v>360</v>
      </c>
      <c r="D76" s="123" t="s">
        <v>644</v>
      </c>
      <c r="E76" s="123" t="s">
        <v>645</v>
      </c>
      <c r="F76" s="123" t="s">
        <v>646</v>
      </c>
      <c r="G76" s="123" t="s">
        <v>423</v>
      </c>
      <c r="J76" s="123" t="s">
        <v>112</v>
      </c>
    </row>
    <row r="77" spans="1:10">
      <c r="A77" s="123">
        <v>76</v>
      </c>
      <c r="B77" s="123" t="s">
        <v>376</v>
      </c>
      <c r="C77" s="123" t="s">
        <v>360</v>
      </c>
      <c r="D77" s="123" t="s">
        <v>647</v>
      </c>
      <c r="E77" s="123" t="s">
        <v>648</v>
      </c>
      <c r="F77" s="123" t="s">
        <v>649</v>
      </c>
      <c r="G77" s="123" t="s">
        <v>463</v>
      </c>
      <c r="J77" s="123" t="s">
        <v>112</v>
      </c>
    </row>
    <row r="78" spans="1:10">
      <c r="A78" s="123">
        <v>77</v>
      </c>
      <c r="B78" s="123" t="s">
        <v>376</v>
      </c>
      <c r="C78" s="123" t="s">
        <v>360</v>
      </c>
      <c r="D78" s="123" t="s">
        <v>650</v>
      </c>
      <c r="E78" s="123" t="s">
        <v>651</v>
      </c>
      <c r="F78" s="123" t="s">
        <v>652</v>
      </c>
      <c r="G78" s="123" t="s">
        <v>598</v>
      </c>
      <c r="J78" s="123" t="s">
        <v>112</v>
      </c>
    </row>
    <row r="79" spans="1:10">
      <c r="A79" s="123">
        <v>78</v>
      </c>
      <c r="B79" s="123" t="s">
        <v>376</v>
      </c>
      <c r="C79" s="123" t="s">
        <v>360</v>
      </c>
      <c r="D79" s="123" t="s">
        <v>653</v>
      </c>
      <c r="E79" s="123" t="s">
        <v>654</v>
      </c>
      <c r="F79" s="123" t="s">
        <v>655</v>
      </c>
      <c r="G79" s="123" t="s">
        <v>518</v>
      </c>
      <c r="J79" s="123" t="s">
        <v>112</v>
      </c>
    </row>
    <row r="80" spans="1:10">
      <c r="A80" s="123">
        <v>79</v>
      </c>
      <c r="B80" s="123" t="s">
        <v>376</v>
      </c>
      <c r="C80" s="123" t="s">
        <v>360</v>
      </c>
      <c r="D80" s="123" t="s">
        <v>656</v>
      </c>
      <c r="E80" s="123" t="s">
        <v>657</v>
      </c>
      <c r="F80" s="123" t="s">
        <v>658</v>
      </c>
      <c r="G80" s="123" t="s">
        <v>659</v>
      </c>
      <c r="J80" s="123" t="s">
        <v>112</v>
      </c>
    </row>
    <row r="81" spans="1:10">
      <c r="A81" s="123">
        <v>80</v>
      </c>
      <c r="B81" s="123" t="s">
        <v>376</v>
      </c>
      <c r="C81" s="123" t="s">
        <v>360</v>
      </c>
      <c r="D81" s="123" t="s">
        <v>660</v>
      </c>
      <c r="E81" s="123" t="s">
        <v>661</v>
      </c>
      <c r="F81" s="123" t="s">
        <v>662</v>
      </c>
      <c r="G81" s="123" t="s">
        <v>474</v>
      </c>
      <c r="J81" s="123" t="s">
        <v>112</v>
      </c>
    </row>
    <row r="82" spans="1:10">
      <c r="A82" s="123">
        <v>81</v>
      </c>
      <c r="B82" s="123" t="s">
        <v>376</v>
      </c>
      <c r="C82" s="123" t="s">
        <v>360</v>
      </c>
      <c r="D82" s="123" t="s">
        <v>663</v>
      </c>
      <c r="E82" s="123" t="s">
        <v>664</v>
      </c>
      <c r="F82" s="123" t="s">
        <v>665</v>
      </c>
      <c r="G82" s="123" t="s">
        <v>463</v>
      </c>
      <c r="J82" s="123" t="s">
        <v>112</v>
      </c>
    </row>
    <row r="83" spans="1:10">
      <c r="A83" s="123">
        <v>82</v>
      </c>
      <c r="B83" s="123" t="s">
        <v>376</v>
      </c>
      <c r="C83" s="123" t="s">
        <v>360</v>
      </c>
      <c r="D83" s="123" t="s">
        <v>666</v>
      </c>
      <c r="E83" s="123" t="s">
        <v>667</v>
      </c>
      <c r="F83" s="123" t="s">
        <v>668</v>
      </c>
      <c r="G83" s="123" t="s">
        <v>474</v>
      </c>
      <c r="J83" s="123" t="s">
        <v>112</v>
      </c>
    </row>
    <row r="84" spans="1:10">
      <c r="A84" s="123">
        <v>83</v>
      </c>
      <c r="B84" s="123" t="s">
        <v>376</v>
      </c>
      <c r="C84" s="123" t="s">
        <v>360</v>
      </c>
      <c r="D84" s="123" t="s">
        <v>669</v>
      </c>
      <c r="E84" s="123" t="s">
        <v>670</v>
      </c>
      <c r="F84" s="123" t="s">
        <v>671</v>
      </c>
      <c r="G84" s="123" t="s">
        <v>463</v>
      </c>
      <c r="J84" s="123" t="s">
        <v>112</v>
      </c>
    </row>
    <row r="85" spans="1:10">
      <c r="A85" s="123">
        <v>84</v>
      </c>
      <c r="B85" s="123" t="s">
        <v>376</v>
      </c>
      <c r="C85" s="123" t="s">
        <v>360</v>
      </c>
      <c r="D85" s="123" t="s">
        <v>672</v>
      </c>
      <c r="E85" s="123" t="s">
        <v>673</v>
      </c>
      <c r="F85" s="123" t="s">
        <v>674</v>
      </c>
      <c r="G85" s="123" t="s">
        <v>441</v>
      </c>
      <c r="J85" s="123" t="s">
        <v>112</v>
      </c>
    </row>
    <row r="86" spans="1:10">
      <c r="A86" s="123">
        <v>85</v>
      </c>
      <c r="B86" s="123" t="s">
        <v>376</v>
      </c>
      <c r="C86" s="123" t="s">
        <v>360</v>
      </c>
      <c r="D86" s="123" t="s">
        <v>675</v>
      </c>
      <c r="E86" s="123" t="s">
        <v>676</v>
      </c>
      <c r="F86" s="123" t="s">
        <v>677</v>
      </c>
      <c r="G86" s="123" t="s">
        <v>612</v>
      </c>
      <c r="J86" s="123" t="s">
        <v>112</v>
      </c>
    </row>
    <row r="87" spans="1:10">
      <c r="A87" s="123">
        <v>86</v>
      </c>
      <c r="B87" s="123" t="s">
        <v>376</v>
      </c>
      <c r="C87" s="123" t="s">
        <v>360</v>
      </c>
      <c r="D87" s="123" t="s">
        <v>678</v>
      </c>
      <c r="E87" s="123" t="s">
        <v>679</v>
      </c>
      <c r="F87" s="123" t="s">
        <v>680</v>
      </c>
      <c r="G87" s="123" t="s">
        <v>681</v>
      </c>
      <c r="J87" s="123" t="s">
        <v>112</v>
      </c>
    </row>
    <row r="88" spans="1:10">
      <c r="A88" s="123">
        <v>87</v>
      </c>
      <c r="B88" s="123" t="s">
        <v>376</v>
      </c>
      <c r="C88" s="123" t="s">
        <v>360</v>
      </c>
      <c r="D88" s="123" t="s">
        <v>682</v>
      </c>
      <c r="E88" s="123" t="s">
        <v>683</v>
      </c>
      <c r="F88" s="123" t="s">
        <v>684</v>
      </c>
      <c r="G88" s="123" t="s">
        <v>659</v>
      </c>
      <c r="J88" s="123" t="s">
        <v>112</v>
      </c>
    </row>
    <row r="89" spans="1:10">
      <c r="A89" s="123">
        <v>88</v>
      </c>
      <c r="B89" s="123" t="s">
        <v>376</v>
      </c>
      <c r="C89" s="123" t="s">
        <v>360</v>
      </c>
      <c r="D89" s="123" t="s">
        <v>685</v>
      </c>
      <c r="E89" s="123" t="s">
        <v>686</v>
      </c>
      <c r="F89" s="123" t="s">
        <v>687</v>
      </c>
      <c r="G89" s="123" t="s">
        <v>612</v>
      </c>
      <c r="J89" s="123" t="s">
        <v>112</v>
      </c>
    </row>
    <row r="90" spans="1:10">
      <c r="A90" s="123">
        <v>89</v>
      </c>
      <c r="B90" s="123" t="s">
        <v>376</v>
      </c>
      <c r="C90" s="123" t="s">
        <v>360</v>
      </c>
      <c r="D90" s="123" t="s">
        <v>688</v>
      </c>
      <c r="E90" s="123" t="s">
        <v>689</v>
      </c>
      <c r="F90" s="123" t="s">
        <v>690</v>
      </c>
      <c r="G90" s="123" t="s">
        <v>598</v>
      </c>
      <c r="J90" s="123" t="s">
        <v>112</v>
      </c>
    </row>
    <row r="91" spans="1:10">
      <c r="A91" s="123">
        <v>90</v>
      </c>
      <c r="B91" s="123" t="s">
        <v>376</v>
      </c>
      <c r="C91" s="123" t="s">
        <v>360</v>
      </c>
      <c r="D91" s="123" t="s">
        <v>691</v>
      </c>
      <c r="E91" s="123" t="s">
        <v>692</v>
      </c>
      <c r="F91" s="123" t="s">
        <v>693</v>
      </c>
      <c r="G91" s="123" t="s">
        <v>694</v>
      </c>
      <c r="J91" s="123" t="s">
        <v>112</v>
      </c>
    </row>
    <row r="92" spans="1:10">
      <c r="A92" s="123">
        <v>91</v>
      </c>
      <c r="B92" s="123" t="s">
        <v>376</v>
      </c>
      <c r="C92" s="123" t="s">
        <v>360</v>
      </c>
      <c r="D92" s="123" t="s">
        <v>695</v>
      </c>
      <c r="E92" s="123" t="s">
        <v>696</v>
      </c>
      <c r="F92" s="123" t="s">
        <v>697</v>
      </c>
      <c r="G92" s="123" t="s">
        <v>694</v>
      </c>
      <c r="J92" s="123" t="s">
        <v>112</v>
      </c>
    </row>
    <row r="93" spans="1:10">
      <c r="A93" s="123">
        <v>92</v>
      </c>
      <c r="B93" s="123" t="s">
        <v>376</v>
      </c>
      <c r="C93" s="123" t="s">
        <v>360</v>
      </c>
      <c r="D93" s="123" t="s">
        <v>698</v>
      </c>
      <c r="E93" s="123" t="s">
        <v>699</v>
      </c>
      <c r="F93" s="123" t="s">
        <v>700</v>
      </c>
      <c r="G93" s="123" t="s">
        <v>694</v>
      </c>
      <c r="J93" s="123" t="s">
        <v>112</v>
      </c>
    </row>
    <row r="94" spans="1:10">
      <c r="A94" s="123">
        <v>93</v>
      </c>
      <c r="B94" s="123" t="s">
        <v>376</v>
      </c>
      <c r="C94" s="123" t="s">
        <v>360</v>
      </c>
      <c r="D94" s="123" t="s">
        <v>701</v>
      </c>
      <c r="E94" s="123" t="s">
        <v>702</v>
      </c>
      <c r="F94" s="123" t="s">
        <v>703</v>
      </c>
      <c r="G94" s="123" t="s">
        <v>694</v>
      </c>
      <c r="J94" s="123" t="s">
        <v>112</v>
      </c>
    </row>
    <row r="95" spans="1:10">
      <c r="A95" s="123">
        <v>94</v>
      </c>
      <c r="B95" s="123" t="s">
        <v>376</v>
      </c>
      <c r="C95" s="123" t="s">
        <v>360</v>
      </c>
      <c r="D95" s="123" t="s">
        <v>704</v>
      </c>
      <c r="E95" s="123" t="s">
        <v>705</v>
      </c>
      <c r="F95" s="123" t="s">
        <v>706</v>
      </c>
      <c r="G95" s="123" t="s">
        <v>707</v>
      </c>
      <c r="J95" s="123" t="s">
        <v>112</v>
      </c>
    </row>
    <row r="96" spans="1:10">
      <c r="A96" s="123">
        <v>95</v>
      </c>
      <c r="B96" s="123" t="s">
        <v>376</v>
      </c>
      <c r="C96" s="123" t="s">
        <v>360</v>
      </c>
      <c r="D96" s="123" t="s">
        <v>708</v>
      </c>
      <c r="E96" s="123" t="s">
        <v>709</v>
      </c>
      <c r="F96" s="123" t="s">
        <v>710</v>
      </c>
      <c r="G96" s="123" t="s">
        <v>694</v>
      </c>
      <c r="J96" s="123" t="s">
        <v>112</v>
      </c>
    </row>
    <row r="97" spans="1:10">
      <c r="A97" s="123">
        <v>96</v>
      </c>
      <c r="B97" s="123" t="s">
        <v>376</v>
      </c>
      <c r="C97" s="123" t="s">
        <v>360</v>
      </c>
      <c r="D97" s="123" t="s">
        <v>711</v>
      </c>
      <c r="E97" s="123" t="s">
        <v>712</v>
      </c>
      <c r="F97" s="123" t="s">
        <v>713</v>
      </c>
      <c r="G97" s="123" t="s">
        <v>694</v>
      </c>
      <c r="J97" s="123" t="s">
        <v>112</v>
      </c>
    </row>
    <row r="98" spans="1:10">
      <c r="A98" s="123">
        <v>97</v>
      </c>
      <c r="B98" s="123" t="s">
        <v>376</v>
      </c>
      <c r="C98" s="123" t="s">
        <v>360</v>
      </c>
      <c r="D98" s="123" t="s">
        <v>714</v>
      </c>
      <c r="E98" s="123" t="s">
        <v>715</v>
      </c>
      <c r="F98" s="123" t="s">
        <v>716</v>
      </c>
      <c r="G98" s="123" t="s">
        <v>717</v>
      </c>
      <c r="J98" s="123" t="s">
        <v>112</v>
      </c>
    </row>
    <row r="99" spans="1:10">
      <c r="A99" s="123">
        <v>98</v>
      </c>
      <c r="B99" s="123" t="s">
        <v>376</v>
      </c>
      <c r="C99" s="123" t="s">
        <v>360</v>
      </c>
      <c r="D99" s="123" t="s">
        <v>718</v>
      </c>
      <c r="E99" s="123" t="s">
        <v>719</v>
      </c>
      <c r="F99" s="123" t="s">
        <v>720</v>
      </c>
      <c r="G99" s="123" t="s">
        <v>721</v>
      </c>
      <c r="J99" s="123" t="s">
        <v>112</v>
      </c>
    </row>
    <row r="100" spans="1:10">
      <c r="A100" s="123">
        <v>99</v>
      </c>
      <c r="B100" s="123" t="s">
        <v>376</v>
      </c>
      <c r="C100" s="123" t="s">
        <v>360</v>
      </c>
      <c r="D100" s="123" t="s">
        <v>722</v>
      </c>
      <c r="E100" s="123" t="s">
        <v>723</v>
      </c>
      <c r="F100" s="123" t="s">
        <v>557</v>
      </c>
      <c r="G100" s="123" t="s">
        <v>724</v>
      </c>
      <c r="J100" s="123" t="s">
        <v>112</v>
      </c>
    </row>
    <row r="101" spans="1:10">
      <c r="A101" s="123">
        <v>100</v>
      </c>
      <c r="B101" s="123" t="s">
        <v>376</v>
      </c>
      <c r="C101" s="123" t="s">
        <v>360</v>
      </c>
      <c r="D101" s="123" t="s">
        <v>725</v>
      </c>
      <c r="E101" s="123" t="s">
        <v>726</v>
      </c>
      <c r="F101" s="123" t="s">
        <v>727</v>
      </c>
      <c r="G101" s="123" t="s">
        <v>535</v>
      </c>
      <c r="J101" s="123" t="s">
        <v>112</v>
      </c>
    </row>
    <row r="102" spans="1:10">
      <c r="A102" s="123">
        <v>101</v>
      </c>
      <c r="B102" s="123" t="s">
        <v>376</v>
      </c>
      <c r="C102" s="123" t="s">
        <v>360</v>
      </c>
      <c r="D102" s="123" t="s">
        <v>728</v>
      </c>
      <c r="E102" s="123" t="s">
        <v>729</v>
      </c>
      <c r="F102" s="123" t="s">
        <v>730</v>
      </c>
      <c r="G102" s="123" t="s">
        <v>535</v>
      </c>
      <c r="J102" s="123" t="s">
        <v>112</v>
      </c>
    </row>
    <row r="103" spans="1:10">
      <c r="A103" s="123">
        <v>102</v>
      </c>
      <c r="B103" s="123" t="s">
        <v>376</v>
      </c>
      <c r="C103" s="123" t="s">
        <v>360</v>
      </c>
      <c r="D103" s="123" t="s">
        <v>731</v>
      </c>
      <c r="E103" s="123" t="s">
        <v>732</v>
      </c>
      <c r="F103" s="123" t="s">
        <v>733</v>
      </c>
      <c r="G103" s="123" t="s">
        <v>734</v>
      </c>
      <c r="J103" s="123" t="s">
        <v>112</v>
      </c>
    </row>
    <row r="104" spans="1:10">
      <c r="A104" s="123">
        <v>103</v>
      </c>
      <c r="B104" s="123" t="s">
        <v>376</v>
      </c>
      <c r="C104" s="123" t="s">
        <v>360</v>
      </c>
      <c r="D104" s="123" t="s">
        <v>735</v>
      </c>
      <c r="E104" s="123" t="s">
        <v>736</v>
      </c>
      <c r="F104" s="123" t="s">
        <v>737</v>
      </c>
      <c r="G104" s="123" t="s">
        <v>738</v>
      </c>
      <c r="J104" s="123" t="s">
        <v>112</v>
      </c>
    </row>
    <row r="105" spans="1:10">
      <c r="A105" s="123">
        <v>104</v>
      </c>
      <c r="B105" s="123" t="s">
        <v>376</v>
      </c>
      <c r="C105" s="123" t="s">
        <v>360</v>
      </c>
      <c r="D105" s="123" t="s">
        <v>739</v>
      </c>
      <c r="E105" s="123" t="s">
        <v>740</v>
      </c>
      <c r="F105" s="123" t="s">
        <v>741</v>
      </c>
      <c r="G105" s="123" t="s">
        <v>629</v>
      </c>
      <c r="H105" s="123" t="s">
        <v>742</v>
      </c>
      <c r="J105" s="123" t="s">
        <v>112</v>
      </c>
    </row>
    <row r="106" spans="1:10">
      <c r="A106" s="123">
        <v>105</v>
      </c>
      <c r="B106" s="123" t="s">
        <v>376</v>
      </c>
      <c r="C106" s="123" t="s">
        <v>360</v>
      </c>
      <c r="D106" s="123" t="s">
        <v>743</v>
      </c>
      <c r="E106" s="123" t="s">
        <v>744</v>
      </c>
      <c r="F106" s="123" t="s">
        <v>745</v>
      </c>
      <c r="G106" s="123" t="s">
        <v>746</v>
      </c>
      <c r="J106" s="123" t="s">
        <v>112</v>
      </c>
    </row>
    <row r="107" spans="1:10">
      <c r="A107" s="123">
        <v>106</v>
      </c>
      <c r="B107" s="123" t="s">
        <v>376</v>
      </c>
      <c r="C107" s="123" t="s">
        <v>360</v>
      </c>
      <c r="D107" s="123" t="s">
        <v>747</v>
      </c>
      <c r="E107" s="123" t="s">
        <v>748</v>
      </c>
      <c r="F107" s="123" t="s">
        <v>749</v>
      </c>
      <c r="G107" s="123" t="s">
        <v>734</v>
      </c>
      <c r="J107" s="123" t="s">
        <v>112</v>
      </c>
    </row>
    <row r="108" spans="1:10">
      <c r="A108" s="123">
        <v>107</v>
      </c>
      <c r="B108" s="123" t="s">
        <v>376</v>
      </c>
      <c r="C108" s="123" t="s">
        <v>360</v>
      </c>
      <c r="D108" s="123" t="s">
        <v>750</v>
      </c>
      <c r="E108" s="123" t="s">
        <v>751</v>
      </c>
      <c r="F108" s="123" t="s">
        <v>752</v>
      </c>
      <c r="G108" s="123" t="s">
        <v>753</v>
      </c>
      <c r="J108" s="123" t="s">
        <v>112</v>
      </c>
    </row>
    <row r="109" spans="1:10">
      <c r="A109" s="123">
        <v>108</v>
      </c>
      <c r="B109" s="123" t="s">
        <v>376</v>
      </c>
      <c r="C109" s="123" t="s">
        <v>360</v>
      </c>
      <c r="D109" s="123" t="s">
        <v>754</v>
      </c>
      <c r="E109" s="123" t="s">
        <v>755</v>
      </c>
      <c r="F109" s="123" t="s">
        <v>756</v>
      </c>
      <c r="G109" s="123" t="s">
        <v>734</v>
      </c>
      <c r="J109" s="123" t="s">
        <v>112</v>
      </c>
    </row>
    <row r="110" spans="1:10">
      <c r="A110" s="123">
        <v>109</v>
      </c>
      <c r="B110" s="123" t="s">
        <v>376</v>
      </c>
      <c r="C110" s="123" t="s">
        <v>360</v>
      </c>
      <c r="D110" s="123" t="s">
        <v>757</v>
      </c>
      <c r="E110" s="123" t="s">
        <v>758</v>
      </c>
      <c r="F110" s="123" t="s">
        <v>759</v>
      </c>
      <c r="G110" s="123" t="s">
        <v>535</v>
      </c>
      <c r="J110" s="123" t="s">
        <v>112</v>
      </c>
    </row>
    <row r="111" spans="1:10">
      <c r="A111" s="123">
        <v>110</v>
      </c>
      <c r="B111" s="123" t="s">
        <v>376</v>
      </c>
      <c r="C111" s="123" t="s">
        <v>360</v>
      </c>
      <c r="D111" s="123" t="s">
        <v>760</v>
      </c>
      <c r="E111" s="123" t="s">
        <v>761</v>
      </c>
      <c r="F111" s="123" t="s">
        <v>762</v>
      </c>
      <c r="G111" s="123" t="s">
        <v>763</v>
      </c>
      <c r="J111" s="123" t="s">
        <v>112</v>
      </c>
    </row>
    <row r="112" spans="1:10">
      <c r="A112" s="123">
        <v>111</v>
      </c>
      <c r="B112" s="123" t="s">
        <v>376</v>
      </c>
      <c r="C112" s="123" t="s">
        <v>360</v>
      </c>
      <c r="D112" s="123" t="s">
        <v>764</v>
      </c>
      <c r="E112" s="123" t="s">
        <v>765</v>
      </c>
      <c r="F112" s="123" t="s">
        <v>766</v>
      </c>
      <c r="G112" s="123" t="s">
        <v>763</v>
      </c>
      <c r="J112" s="123" t="s">
        <v>112</v>
      </c>
    </row>
    <row r="113" spans="1:10">
      <c r="A113" s="123">
        <v>112</v>
      </c>
      <c r="B113" s="123" t="s">
        <v>376</v>
      </c>
      <c r="C113" s="123" t="s">
        <v>360</v>
      </c>
      <c r="D113" s="123" t="s">
        <v>767</v>
      </c>
      <c r="E113" s="123" t="s">
        <v>768</v>
      </c>
      <c r="F113" s="123" t="s">
        <v>769</v>
      </c>
      <c r="G113" s="123" t="s">
        <v>459</v>
      </c>
      <c r="J113" s="123" t="s">
        <v>112</v>
      </c>
    </row>
    <row r="114" spans="1:10">
      <c r="A114" s="123">
        <v>113</v>
      </c>
      <c r="B114" s="123" t="s">
        <v>376</v>
      </c>
      <c r="C114" s="123" t="s">
        <v>360</v>
      </c>
      <c r="D114" s="123" t="s">
        <v>770</v>
      </c>
      <c r="E114" s="123" t="s">
        <v>771</v>
      </c>
      <c r="F114" s="123" t="s">
        <v>772</v>
      </c>
      <c r="G114" s="123" t="s">
        <v>773</v>
      </c>
      <c r="J114" s="123" t="s">
        <v>112</v>
      </c>
    </row>
    <row r="115" spans="1:10">
      <c r="A115" s="123">
        <v>114</v>
      </c>
      <c r="B115" s="123" t="s">
        <v>376</v>
      </c>
      <c r="C115" s="123" t="s">
        <v>360</v>
      </c>
      <c r="D115" s="123" t="s">
        <v>774</v>
      </c>
      <c r="E115" s="123" t="s">
        <v>775</v>
      </c>
      <c r="F115" s="123" t="s">
        <v>776</v>
      </c>
      <c r="G115" s="123" t="s">
        <v>423</v>
      </c>
      <c r="J115" s="123" t="s">
        <v>112</v>
      </c>
    </row>
    <row r="116" spans="1:10">
      <c r="A116" s="123">
        <v>115</v>
      </c>
      <c r="B116" s="123" t="s">
        <v>376</v>
      </c>
      <c r="C116" s="123" t="s">
        <v>360</v>
      </c>
      <c r="D116" s="123" t="s">
        <v>777</v>
      </c>
      <c r="E116" s="123" t="s">
        <v>778</v>
      </c>
      <c r="F116" s="123" t="s">
        <v>779</v>
      </c>
      <c r="G116" s="123" t="s">
        <v>459</v>
      </c>
      <c r="J116" s="123" t="s">
        <v>112</v>
      </c>
    </row>
    <row r="117" spans="1:10">
      <c r="A117" s="123">
        <v>116</v>
      </c>
      <c r="B117" s="123" t="s">
        <v>376</v>
      </c>
      <c r="C117" s="123" t="s">
        <v>360</v>
      </c>
      <c r="D117" s="123" t="s">
        <v>780</v>
      </c>
      <c r="E117" s="123" t="s">
        <v>781</v>
      </c>
      <c r="F117" s="123" t="s">
        <v>782</v>
      </c>
      <c r="G117" s="123" t="s">
        <v>783</v>
      </c>
      <c r="J117" s="123" t="s">
        <v>112</v>
      </c>
    </row>
    <row r="118" spans="1:10">
      <c r="A118" s="123">
        <v>117</v>
      </c>
      <c r="B118" s="123" t="s">
        <v>376</v>
      </c>
      <c r="C118" s="123" t="s">
        <v>360</v>
      </c>
      <c r="D118" s="123" t="s">
        <v>784</v>
      </c>
      <c r="E118" s="123" t="s">
        <v>785</v>
      </c>
      <c r="F118" s="123" t="s">
        <v>786</v>
      </c>
      <c r="G118" s="123" t="s">
        <v>773</v>
      </c>
      <c r="J118" s="123" t="s">
        <v>112</v>
      </c>
    </row>
    <row r="119" spans="1:10">
      <c r="A119" s="123">
        <v>118</v>
      </c>
      <c r="B119" s="123" t="s">
        <v>376</v>
      </c>
      <c r="C119" s="123" t="s">
        <v>360</v>
      </c>
      <c r="D119" s="123" t="s">
        <v>787</v>
      </c>
      <c r="E119" s="123" t="s">
        <v>788</v>
      </c>
      <c r="F119" s="123" t="s">
        <v>789</v>
      </c>
      <c r="G119" s="123" t="s">
        <v>790</v>
      </c>
      <c r="J119" s="123" t="s">
        <v>112</v>
      </c>
    </row>
    <row r="120" spans="1:10">
      <c r="A120" s="123">
        <v>119</v>
      </c>
      <c r="B120" s="123" t="s">
        <v>376</v>
      </c>
      <c r="C120" s="123" t="s">
        <v>360</v>
      </c>
      <c r="D120" s="123" t="s">
        <v>791</v>
      </c>
      <c r="E120" s="123" t="s">
        <v>792</v>
      </c>
      <c r="F120" s="123" t="s">
        <v>793</v>
      </c>
      <c r="G120" s="123" t="s">
        <v>419</v>
      </c>
      <c r="J120" s="123" t="s">
        <v>112</v>
      </c>
    </row>
    <row r="121" spans="1:10">
      <c r="A121" s="123">
        <v>120</v>
      </c>
      <c r="B121" s="123" t="s">
        <v>376</v>
      </c>
      <c r="C121" s="123" t="s">
        <v>360</v>
      </c>
      <c r="D121" s="123" t="s">
        <v>794</v>
      </c>
      <c r="E121" s="123" t="s">
        <v>795</v>
      </c>
      <c r="F121" s="123" t="s">
        <v>796</v>
      </c>
      <c r="G121" s="123" t="s">
        <v>681</v>
      </c>
      <c r="J121" s="123" t="s">
        <v>112</v>
      </c>
    </row>
    <row r="122" spans="1:10">
      <c r="A122" s="123">
        <v>121</v>
      </c>
      <c r="B122" s="123" t="s">
        <v>376</v>
      </c>
      <c r="C122" s="123" t="s">
        <v>360</v>
      </c>
      <c r="D122" s="123" t="s">
        <v>797</v>
      </c>
      <c r="E122" s="123" t="s">
        <v>798</v>
      </c>
      <c r="F122" s="123" t="s">
        <v>799</v>
      </c>
      <c r="G122" s="123" t="s">
        <v>380</v>
      </c>
      <c r="J122" s="123" t="s">
        <v>112</v>
      </c>
    </row>
    <row r="123" spans="1:10">
      <c r="A123" s="123">
        <v>122</v>
      </c>
      <c r="B123" s="123" t="s">
        <v>376</v>
      </c>
      <c r="C123" s="123" t="s">
        <v>360</v>
      </c>
      <c r="D123" s="123" t="s">
        <v>800</v>
      </c>
      <c r="E123" s="123" t="s">
        <v>801</v>
      </c>
      <c r="F123" s="123" t="s">
        <v>802</v>
      </c>
      <c r="G123" s="123" t="s">
        <v>441</v>
      </c>
      <c r="J123" s="123" t="s">
        <v>112</v>
      </c>
    </row>
    <row r="124" spans="1:10">
      <c r="A124" s="123">
        <v>123</v>
      </c>
      <c r="B124" s="123" t="s">
        <v>376</v>
      </c>
      <c r="C124" s="123" t="s">
        <v>360</v>
      </c>
      <c r="D124" s="123" t="s">
        <v>803</v>
      </c>
      <c r="E124" s="123" t="s">
        <v>804</v>
      </c>
      <c r="F124" s="123" t="s">
        <v>805</v>
      </c>
      <c r="G124" s="123" t="s">
        <v>717</v>
      </c>
      <c r="J124" s="123" t="s">
        <v>112</v>
      </c>
    </row>
    <row r="125" spans="1:10">
      <c r="A125" s="123">
        <v>124</v>
      </c>
      <c r="B125" s="123" t="s">
        <v>376</v>
      </c>
      <c r="C125" s="123" t="s">
        <v>360</v>
      </c>
      <c r="D125" s="123" t="s">
        <v>806</v>
      </c>
      <c r="E125" s="123" t="s">
        <v>807</v>
      </c>
      <c r="F125" s="123" t="s">
        <v>808</v>
      </c>
      <c r="G125" s="123" t="s">
        <v>746</v>
      </c>
      <c r="J125" s="123" t="s">
        <v>112</v>
      </c>
    </row>
    <row r="126" spans="1:10">
      <c r="A126" s="123">
        <v>125</v>
      </c>
      <c r="B126" s="123" t="s">
        <v>376</v>
      </c>
      <c r="C126" s="123" t="s">
        <v>360</v>
      </c>
      <c r="D126" s="123" t="s">
        <v>809</v>
      </c>
      <c r="E126" s="123" t="s">
        <v>810</v>
      </c>
      <c r="F126" s="123" t="s">
        <v>811</v>
      </c>
      <c r="G126" s="123" t="s">
        <v>707</v>
      </c>
      <c r="J126" s="123" t="s">
        <v>112</v>
      </c>
    </row>
    <row r="127" spans="1:10">
      <c r="A127" s="123">
        <v>126</v>
      </c>
      <c r="B127" s="123" t="s">
        <v>376</v>
      </c>
      <c r="C127" s="123" t="s">
        <v>360</v>
      </c>
      <c r="D127" s="123" t="s">
        <v>812</v>
      </c>
      <c r="E127" s="123" t="s">
        <v>813</v>
      </c>
      <c r="F127" s="123" t="s">
        <v>814</v>
      </c>
      <c r="G127" s="123" t="s">
        <v>815</v>
      </c>
      <c r="J127" s="123" t="s">
        <v>112</v>
      </c>
    </row>
    <row r="128" spans="1:10">
      <c r="A128" s="123">
        <v>127</v>
      </c>
      <c r="B128" s="123" t="s">
        <v>376</v>
      </c>
      <c r="C128" s="123" t="s">
        <v>360</v>
      </c>
      <c r="D128" s="123" t="s">
        <v>816</v>
      </c>
      <c r="E128" s="123" t="s">
        <v>817</v>
      </c>
      <c r="F128" s="123" t="s">
        <v>818</v>
      </c>
      <c r="G128" s="123" t="s">
        <v>819</v>
      </c>
      <c r="J128" s="123" t="s">
        <v>112</v>
      </c>
    </row>
    <row r="129" spans="1:10">
      <c r="A129" s="123">
        <v>128</v>
      </c>
      <c r="B129" s="123" t="s">
        <v>376</v>
      </c>
      <c r="C129" s="123" t="s">
        <v>360</v>
      </c>
      <c r="D129" s="123" t="s">
        <v>820</v>
      </c>
      <c r="E129" s="123" t="s">
        <v>821</v>
      </c>
      <c r="F129" s="123" t="s">
        <v>822</v>
      </c>
      <c r="G129" s="123" t="s">
        <v>583</v>
      </c>
      <c r="J129" s="123" t="s">
        <v>112</v>
      </c>
    </row>
    <row r="130" spans="1:10">
      <c r="A130" s="123">
        <v>129</v>
      </c>
      <c r="B130" s="123" t="s">
        <v>376</v>
      </c>
      <c r="C130" s="123" t="s">
        <v>360</v>
      </c>
      <c r="D130" s="123" t="s">
        <v>823</v>
      </c>
      <c r="E130" s="123" t="s">
        <v>824</v>
      </c>
      <c r="F130" s="123" t="s">
        <v>825</v>
      </c>
      <c r="G130" s="123" t="s">
        <v>415</v>
      </c>
      <c r="J130" s="123" t="s">
        <v>112</v>
      </c>
    </row>
    <row r="131" spans="1:10">
      <c r="A131" s="123">
        <v>130</v>
      </c>
      <c r="B131" s="123" t="s">
        <v>376</v>
      </c>
      <c r="C131" s="123" t="s">
        <v>360</v>
      </c>
      <c r="D131" s="123" t="s">
        <v>826</v>
      </c>
      <c r="E131" s="123" t="s">
        <v>827</v>
      </c>
      <c r="F131" s="123" t="s">
        <v>828</v>
      </c>
      <c r="G131" s="123" t="s">
        <v>815</v>
      </c>
      <c r="J131" s="123" t="s">
        <v>112</v>
      </c>
    </row>
    <row r="132" spans="1:10">
      <c r="A132" s="123">
        <v>131</v>
      </c>
      <c r="B132" s="123" t="s">
        <v>376</v>
      </c>
      <c r="C132" s="123" t="s">
        <v>360</v>
      </c>
      <c r="D132" s="123" t="s">
        <v>829</v>
      </c>
      <c r="E132" s="123" t="s">
        <v>830</v>
      </c>
      <c r="F132" s="123" t="s">
        <v>831</v>
      </c>
      <c r="G132" s="123" t="s">
        <v>415</v>
      </c>
      <c r="J132" s="123" t="s">
        <v>112</v>
      </c>
    </row>
    <row r="133" spans="1:10">
      <c r="A133" s="123">
        <v>132</v>
      </c>
      <c r="B133" s="123" t="s">
        <v>376</v>
      </c>
      <c r="C133" s="123" t="s">
        <v>360</v>
      </c>
      <c r="D133" s="123" t="s">
        <v>832</v>
      </c>
      <c r="E133" s="123" t="s">
        <v>833</v>
      </c>
      <c r="F133" s="123" t="s">
        <v>834</v>
      </c>
      <c r="G133" s="123" t="s">
        <v>395</v>
      </c>
      <c r="J133" s="123" t="s">
        <v>112</v>
      </c>
    </row>
    <row r="134" spans="1:10">
      <c r="A134" s="123">
        <v>133</v>
      </c>
      <c r="B134" s="123" t="s">
        <v>376</v>
      </c>
      <c r="C134" s="123" t="s">
        <v>360</v>
      </c>
      <c r="D134" s="123" t="s">
        <v>835</v>
      </c>
      <c r="E134" s="123" t="s">
        <v>836</v>
      </c>
      <c r="F134" s="123" t="s">
        <v>837</v>
      </c>
      <c r="G134" s="123" t="s">
        <v>587</v>
      </c>
      <c r="J134" s="123" t="s">
        <v>112</v>
      </c>
    </row>
    <row r="135" spans="1:10">
      <c r="A135" s="123">
        <v>134</v>
      </c>
      <c r="B135" s="123" t="s">
        <v>376</v>
      </c>
      <c r="C135" s="123" t="s">
        <v>360</v>
      </c>
      <c r="D135" s="123" t="s">
        <v>838</v>
      </c>
      <c r="E135" s="123" t="s">
        <v>839</v>
      </c>
      <c r="F135" s="123" t="s">
        <v>840</v>
      </c>
      <c r="G135" s="123" t="s">
        <v>419</v>
      </c>
      <c r="J135" s="123" t="s">
        <v>112</v>
      </c>
    </row>
    <row r="136" spans="1:10">
      <c r="A136" s="123">
        <v>135</v>
      </c>
      <c r="B136" s="123" t="s">
        <v>376</v>
      </c>
      <c r="C136" s="123" t="s">
        <v>360</v>
      </c>
      <c r="D136" s="123" t="s">
        <v>841</v>
      </c>
      <c r="E136" s="123" t="s">
        <v>842</v>
      </c>
      <c r="F136" s="123" t="s">
        <v>843</v>
      </c>
      <c r="G136" s="123" t="s">
        <v>591</v>
      </c>
      <c r="J136" s="123" t="s">
        <v>112</v>
      </c>
    </row>
    <row r="137" spans="1:10">
      <c r="A137" s="123">
        <v>136</v>
      </c>
      <c r="B137" s="123" t="s">
        <v>376</v>
      </c>
      <c r="C137" s="123" t="s">
        <v>360</v>
      </c>
      <c r="D137" s="123" t="s">
        <v>844</v>
      </c>
      <c r="E137" s="123" t="s">
        <v>845</v>
      </c>
      <c r="F137" s="123" t="s">
        <v>846</v>
      </c>
      <c r="G137" s="123" t="s">
        <v>847</v>
      </c>
      <c r="J137" s="123" t="s">
        <v>112</v>
      </c>
    </row>
    <row r="138" spans="1:10">
      <c r="A138" s="123">
        <v>137</v>
      </c>
      <c r="B138" s="123" t="s">
        <v>376</v>
      </c>
      <c r="C138" s="123" t="s">
        <v>360</v>
      </c>
      <c r="D138" s="123" t="s">
        <v>848</v>
      </c>
      <c r="E138" s="123" t="s">
        <v>849</v>
      </c>
      <c r="F138" s="123" t="s">
        <v>850</v>
      </c>
      <c r="G138" s="123" t="s">
        <v>847</v>
      </c>
      <c r="J138" s="123" t="s">
        <v>112</v>
      </c>
    </row>
    <row r="139" spans="1:10">
      <c r="A139" s="123">
        <v>138</v>
      </c>
      <c r="B139" s="123" t="s">
        <v>376</v>
      </c>
      <c r="C139" s="123" t="s">
        <v>360</v>
      </c>
      <c r="D139" s="123" t="s">
        <v>851</v>
      </c>
      <c r="E139" s="123" t="s">
        <v>852</v>
      </c>
      <c r="F139" s="123" t="s">
        <v>853</v>
      </c>
      <c r="G139" s="123" t="s">
        <v>847</v>
      </c>
      <c r="J139" s="123" t="s">
        <v>112</v>
      </c>
    </row>
    <row r="140" spans="1:10">
      <c r="A140" s="123">
        <v>139</v>
      </c>
      <c r="B140" s="123" t="s">
        <v>376</v>
      </c>
      <c r="C140" s="123" t="s">
        <v>360</v>
      </c>
      <c r="D140" s="123" t="s">
        <v>854</v>
      </c>
      <c r="E140" s="123" t="s">
        <v>855</v>
      </c>
      <c r="F140" s="123" t="s">
        <v>856</v>
      </c>
      <c r="G140" s="123" t="s">
        <v>847</v>
      </c>
      <c r="J140" s="123" t="s">
        <v>112</v>
      </c>
    </row>
    <row r="141" spans="1:10">
      <c r="A141" s="123">
        <v>140</v>
      </c>
      <c r="B141" s="123" t="s">
        <v>376</v>
      </c>
      <c r="C141" s="123" t="s">
        <v>360</v>
      </c>
      <c r="D141" s="123" t="s">
        <v>857</v>
      </c>
      <c r="E141" s="123" t="s">
        <v>858</v>
      </c>
      <c r="F141" s="123" t="s">
        <v>859</v>
      </c>
      <c r="G141" s="123" t="s">
        <v>847</v>
      </c>
      <c r="J141" s="123" t="s">
        <v>112</v>
      </c>
    </row>
    <row r="142" spans="1:10">
      <c r="A142" s="123">
        <v>141</v>
      </c>
      <c r="B142" s="123" t="s">
        <v>376</v>
      </c>
      <c r="C142" s="123" t="s">
        <v>360</v>
      </c>
      <c r="D142" s="123" t="s">
        <v>860</v>
      </c>
      <c r="E142" s="123" t="s">
        <v>861</v>
      </c>
      <c r="F142" s="123" t="s">
        <v>862</v>
      </c>
      <c r="G142" s="123" t="s">
        <v>847</v>
      </c>
      <c r="J142" s="123" t="s">
        <v>112</v>
      </c>
    </row>
    <row r="143" spans="1:10">
      <c r="A143" s="123">
        <v>142</v>
      </c>
      <c r="B143" s="123" t="s">
        <v>376</v>
      </c>
      <c r="C143" s="123" t="s">
        <v>360</v>
      </c>
      <c r="D143" s="123" t="s">
        <v>863</v>
      </c>
      <c r="E143" s="123" t="s">
        <v>864</v>
      </c>
      <c r="F143" s="123" t="s">
        <v>865</v>
      </c>
      <c r="G143" s="123" t="s">
        <v>847</v>
      </c>
      <c r="J143" s="123" t="s">
        <v>112</v>
      </c>
    </row>
    <row r="144" spans="1:10">
      <c r="A144" s="123">
        <v>143</v>
      </c>
      <c r="B144" s="123" t="s">
        <v>376</v>
      </c>
      <c r="C144" s="123" t="s">
        <v>360</v>
      </c>
      <c r="D144" s="123" t="s">
        <v>866</v>
      </c>
      <c r="E144" s="123" t="s">
        <v>867</v>
      </c>
      <c r="F144" s="123" t="s">
        <v>868</v>
      </c>
      <c r="G144" s="123" t="s">
        <v>441</v>
      </c>
      <c r="J144" s="123" t="s">
        <v>112</v>
      </c>
    </row>
    <row r="145" spans="1:10">
      <c r="A145" s="123">
        <v>144</v>
      </c>
      <c r="B145" s="123" t="s">
        <v>376</v>
      </c>
      <c r="C145" s="123" t="s">
        <v>360</v>
      </c>
      <c r="D145" s="123" t="s">
        <v>869</v>
      </c>
      <c r="E145" s="123" t="s">
        <v>870</v>
      </c>
      <c r="F145" s="123" t="s">
        <v>871</v>
      </c>
      <c r="G145" s="123" t="s">
        <v>847</v>
      </c>
      <c r="J145" s="123" t="s">
        <v>112</v>
      </c>
    </row>
    <row r="146" spans="1:10">
      <c r="A146" s="123">
        <v>145</v>
      </c>
      <c r="B146" s="123" t="s">
        <v>376</v>
      </c>
      <c r="C146" s="123" t="s">
        <v>360</v>
      </c>
      <c r="D146" s="123" t="s">
        <v>872</v>
      </c>
      <c r="E146" s="123" t="s">
        <v>873</v>
      </c>
      <c r="F146" s="123" t="s">
        <v>874</v>
      </c>
      <c r="G146" s="123" t="s">
        <v>847</v>
      </c>
      <c r="J146" s="123" t="s">
        <v>112</v>
      </c>
    </row>
    <row r="147" spans="1:10">
      <c r="A147" s="123">
        <v>146</v>
      </c>
      <c r="B147" s="123" t="s">
        <v>376</v>
      </c>
      <c r="C147" s="123" t="s">
        <v>360</v>
      </c>
      <c r="D147" s="123" t="s">
        <v>875</v>
      </c>
      <c r="E147" s="123" t="s">
        <v>876</v>
      </c>
      <c r="F147" s="123" t="s">
        <v>877</v>
      </c>
      <c r="G147" s="123" t="s">
        <v>878</v>
      </c>
      <c r="J147" s="123" t="s">
        <v>112</v>
      </c>
    </row>
    <row r="148" spans="1:10">
      <c r="A148" s="123">
        <v>147</v>
      </c>
      <c r="B148" s="123" t="s">
        <v>376</v>
      </c>
      <c r="C148" s="123" t="s">
        <v>360</v>
      </c>
      <c r="D148" s="123" t="s">
        <v>879</v>
      </c>
      <c r="E148" s="123" t="s">
        <v>880</v>
      </c>
      <c r="F148" s="123" t="s">
        <v>881</v>
      </c>
      <c r="G148" s="123" t="s">
        <v>847</v>
      </c>
      <c r="J148" s="123" t="s">
        <v>112</v>
      </c>
    </row>
    <row r="149" spans="1:10">
      <c r="A149" s="123">
        <v>148</v>
      </c>
      <c r="B149" s="123" t="s">
        <v>376</v>
      </c>
      <c r="C149" s="123" t="s">
        <v>360</v>
      </c>
      <c r="D149" s="123" t="s">
        <v>882</v>
      </c>
      <c r="E149" s="123" t="s">
        <v>883</v>
      </c>
      <c r="F149" s="123" t="s">
        <v>884</v>
      </c>
      <c r="G149" s="123" t="s">
        <v>847</v>
      </c>
      <c r="J149" s="123" t="s">
        <v>112</v>
      </c>
    </row>
    <row r="150" spans="1:10">
      <c r="A150" s="123">
        <v>149</v>
      </c>
      <c r="B150" s="123" t="s">
        <v>376</v>
      </c>
      <c r="C150" s="123" t="s">
        <v>360</v>
      </c>
      <c r="D150" s="123" t="s">
        <v>885</v>
      </c>
      <c r="E150" s="123" t="s">
        <v>886</v>
      </c>
      <c r="F150" s="123" t="s">
        <v>887</v>
      </c>
      <c r="G150" s="123" t="s">
        <v>847</v>
      </c>
      <c r="J150" s="123" t="s">
        <v>112</v>
      </c>
    </row>
    <row r="151" spans="1:10">
      <c r="A151" s="123">
        <v>150</v>
      </c>
      <c r="B151" s="123" t="s">
        <v>376</v>
      </c>
      <c r="C151" s="123" t="s">
        <v>360</v>
      </c>
      <c r="D151" s="123" t="s">
        <v>888</v>
      </c>
      <c r="E151" s="123" t="s">
        <v>889</v>
      </c>
      <c r="F151" s="123" t="s">
        <v>890</v>
      </c>
      <c r="G151" s="123" t="s">
        <v>891</v>
      </c>
      <c r="J151" s="123" t="s">
        <v>112</v>
      </c>
    </row>
    <row r="152" spans="1:10">
      <c r="A152" s="123">
        <v>151</v>
      </c>
      <c r="B152" s="123" t="s">
        <v>376</v>
      </c>
      <c r="C152" s="123" t="s">
        <v>360</v>
      </c>
      <c r="D152" s="123" t="s">
        <v>892</v>
      </c>
      <c r="E152" s="123" t="s">
        <v>893</v>
      </c>
      <c r="F152" s="123" t="s">
        <v>894</v>
      </c>
      <c r="G152" s="123" t="s">
        <v>815</v>
      </c>
      <c r="J152" s="123" t="s">
        <v>112</v>
      </c>
    </row>
    <row r="153" spans="1:10">
      <c r="A153" s="123">
        <v>152</v>
      </c>
      <c r="B153" s="123" t="s">
        <v>376</v>
      </c>
      <c r="C153" s="123" t="s">
        <v>360</v>
      </c>
      <c r="D153" s="123" t="s">
        <v>895</v>
      </c>
      <c r="E153" s="123" t="s">
        <v>896</v>
      </c>
      <c r="F153" s="123" t="s">
        <v>897</v>
      </c>
      <c r="G153" s="123" t="s">
        <v>629</v>
      </c>
      <c r="H153" s="123" t="s">
        <v>898</v>
      </c>
      <c r="J153" s="123" t="s">
        <v>112</v>
      </c>
    </row>
    <row r="154" spans="1:10">
      <c r="A154" s="123">
        <v>153</v>
      </c>
      <c r="B154" s="123" t="s">
        <v>376</v>
      </c>
      <c r="C154" s="123" t="s">
        <v>360</v>
      </c>
      <c r="D154" s="123" t="s">
        <v>899</v>
      </c>
      <c r="E154" s="123" t="s">
        <v>900</v>
      </c>
      <c r="F154" s="123" t="s">
        <v>901</v>
      </c>
      <c r="G154" s="123" t="s">
        <v>587</v>
      </c>
      <c r="J154" s="123" t="s">
        <v>112</v>
      </c>
    </row>
    <row r="155" spans="1:10">
      <c r="A155" s="123">
        <v>154</v>
      </c>
      <c r="B155" s="123" t="s">
        <v>376</v>
      </c>
      <c r="C155" s="123" t="s">
        <v>360</v>
      </c>
      <c r="D155" s="123" t="s">
        <v>902</v>
      </c>
      <c r="E155" s="123" t="s">
        <v>903</v>
      </c>
      <c r="F155" s="123" t="s">
        <v>904</v>
      </c>
      <c r="G155" s="123" t="s">
        <v>707</v>
      </c>
      <c r="J155" s="123" t="s">
        <v>112</v>
      </c>
    </row>
    <row r="156" spans="1:10">
      <c r="A156" s="123">
        <v>155</v>
      </c>
      <c r="B156" s="123" t="s">
        <v>376</v>
      </c>
      <c r="C156" s="123" t="s">
        <v>360</v>
      </c>
      <c r="D156" s="123" t="s">
        <v>905</v>
      </c>
      <c r="E156" s="123" t="s">
        <v>906</v>
      </c>
      <c r="F156" s="123" t="s">
        <v>907</v>
      </c>
      <c r="G156" s="123" t="s">
        <v>441</v>
      </c>
      <c r="J156" s="123" t="s">
        <v>112</v>
      </c>
    </row>
    <row r="157" spans="1:10">
      <c r="A157" s="123">
        <v>156</v>
      </c>
      <c r="B157" s="123" t="s">
        <v>376</v>
      </c>
      <c r="C157" s="123" t="s">
        <v>360</v>
      </c>
      <c r="D157" s="123" t="s">
        <v>908</v>
      </c>
      <c r="E157" s="123" t="s">
        <v>909</v>
      </c>
      <c r="F157" s="123" t="s">
        <v>910</v>
      </c>
      <c r="G157" s="123" t="s">
        <v>911</v>
      </c>
      <c r="J157" s="123" t="s">
        <v>112</v>
      </c>
    </row>
    <row r="158" spans="1:10">
      <c r="A158" s="123">
        <v>157</v>
      </c>
      <c r="B158" s="123" t="s">
        <v>376</v>
      </c>
      <c r="C158" s="123" t="s">
        <v>360</v>
      </c>
      <c r="D158" s="123" t="s">
        <v>912</v>
      </c>
      <c r="E158" s="123" t="s">
        <v>913</v>
      </c>
      <c r="F158" s="123" t="s">
        <v>914</v>
      </c>
      <c r="G158" s="123" t="s">
        <v>591</v>
      </c>
      <c r="J158" s="123" t="s">
        <v>112</v>
      </c>
    </row>
    <row r="159" spans="1:10">
      <c r="A159" s="123">
        <v>158</v>
      </c>
      <c r="B159" s="123" t="s">
        <v>376</v>
      </c>
      <c r="C159" s="123" t="s">
        <v>360</v>
      </c>
      <c r="D159" s="123" t="s">
        <v>915</v>
      </c>
      <c r="E159" s="123" t="s">
        <v>916</v>
      </c>
      <c r="F159" s="123" t="s">
        <v>917</v>
      </c>
      <c r="G159" s="123" t="s">
        <v>434</v>
      </c>
      <c r="J159" s="123" t="s">
        <v>112</v>
      </c>
    </row>
    <row r="160" spans="1:10">
      <c r="A160" s="123">
        <v>159</v>
      </c>
      <c r="B160" s="123" t="s">
        <v>376</v>
      </c>
      <c r="C160" s="123" t="s">
        <v>360</v>
      </c>
      <c r="D160" s="123" t="s">
        <v>918</v>
      </c>
      <c r="E160" s="123" t="s">
        <v>919</v>
      </c>
      <c r="F160" s="123" t="s">
        <v>920</v>
      </c>
      <c r="G160" s="123" t="s">
        <v>707</v>
      </c>
      <c r="J160" s="123" t="s">
        <v>112</v>
      </c>
    </row>
    <row r="161" spans="1:10">
      <c r="A161" s="123">
        <v>160</v>
      </c>
      <c r="B161" s="123" t="s">
        <v>376</v>
      </c>
      <c r="C161" s="123" t="s">
        <v>360</v>
      </c>
      <c r="D161" s="123" t="s">
        <v>921</v>
      </c>
      <c r="E161" s="123" t="s">
        <v>922</v>
      </c>
      <c r="F161" s="123" t="s">
        <v>923</v>
      </c>
      <c r="G161" s="123" t="s">
        <v>587</v>
      </c>
      <c r="J161" s="123" t="s">
        <v>112</v>
      </c>
    </row>
    <row r="162" spans="1:10">
      <c r="A162" s="123">
        <v>161</v>
      </c>
      <c r="B162" s="123" t="s">
        <v>376</v>
      </c>
      <c r="C162" s="123" t="s">
        <v>360</v>
      </c>
      <c r="D162" s="123" t="s">
        <v>924</v>
      </c>
      <c r="E162" s="123" t="s">
        <v>925</v>
      </c>
      <c r="F162" s="123" t="s">
        <v>926</v>
      </c>
      <c r="G162" s="123" t="s">
        <v>707</v>
      </c>
      <c r="J162" s="123" t="s">
        <v>112</v>
      </c>
    </row>
    <row r="163" spans="1:10">
      <c r="A163" s="123">
        <v>162</v>
      </c>
      <c r="B163" s="123" t="s">
        <v>376</v>
      </c>
      <c r="C163" s="123" t="s">
        <v>360</v>
      </c>
      <c r="D163" s="123" t="s">
        <v>927</v>
      </c>
      <c r="E163" s="123" t="s">
        <v>928</v>
      </c>
      <c r="F163" s="123" t="s">
        <v>929</v>
      </c>
      <c r="G163" s="123" t="s">
        <v>707</v>
      </c>
      <c r="J163" s="123" t="s">
        <v>112</v>
      </c>
    </row>
    <row r="164" spans="1:10">
      <c r="A164" s="123">
        <v>163</v>
      </c>
      <c r="B164" s="123" t="s">
        <v>376</v>
      </c>
      <c r="C164" s="123" t="s">
        <v>360</v>
      </c>
      <c r="D164" s="123" t="s">
        <v>930</v>
      </c>
      <c r="E164" s="123" t="s">
        <v>931</v>
      </c>
      <c r="F164" s="123" t="s">
        <v>932</v>
      </c>
      <c r="G164" s="123" t="s">
        <v>707</v>
      </c>
      <c r="J164" s="123" t="s">
        <v>112</v>
      </c>
    </row>
    <row r="165" spans="1:10">
      <c r="A165" s="123">
        <v>164</v>
      </c>
      <c r="B165" s="123" t="s">
        <v>376</v>
      </c>
      <c r="C165" s="123" t="s">
        <v>360</v>
      </c>
      <c r="D165" s="123" t="s">
        <v>933</v>
      </c>
      <c r="E165" s="123" t="s">
        <v>934</v>
      </c>
      <c r="F165" s="123" t="s">
        <v>935</v>
      </c>
      <c r="G165" s="123" t="s">
        <v>591</v>
      </c>
      <c r="J165" s="123" t="s">
        <v>112</v>
      </c>
    </row>
    <row r="166" spans="1:10">
      <c r="A166" s="123">
        <v>165</v>
      </c>
      <c r="B166" s="123" t="s">
        <v>376</v>
      </c>
      <c r="C166" s="123" t="s">
        <v>360</v>
      </c>
      <c r="D166" s="123" t="s">
        <v>936</v>
      </c>
      <c r="E166" s="123" t="s">
        <v>937</v>
      </c>
      <c r="F166" s="123" t="s">
        <v>938</v>
      </c>
      <c r="G166" s="123" t="s">
        <v>939</v>
      </c>
      <c r="J166" s="123" t="s">
        <v>112</v>
      </c>
    </row>
    <row r="167" spans="1:10">
      <c r="A167" s="123">
        <v>166</v>
      </c>
      <c r="B167" s="123" t="s">
        <v>376</v>
      </c>
      <c r="C167" s="123" t="s">
        <v>360</v>
      </c>
      <c r="D167" s="123" t="s">
        <v>940</v>
      </c>
      <c r="E167" s="123" t="s">
        <v>941</v>
      </c>
      <c r="F167" s="123" t="s">
        <v>942</v>
      </c>
      <c r="G167" s="123" t="s">
        <v>591</v>
      </c>
      <c r="J167" s="123" t="s">
        <v>112</v>
      </c>
    </row>
    <row r="168" spans="1:10">
      <c r="A168" s="123">
        <v>167</v>
      </c>
      <c r="B168" s="123" t="s">
        <v>376</v>
      </c>
      <c r="C168" s="123" t="s">
        <v>360</v>
      </c>
      <c r="D168" s="123" t="s">
        <v>943</v>
      </c>
      <c r="E168" s="123" t="s">
        <v>944</v>
      </c>
      <c r="F168" s="123" t="s">
        <v>945</v>
      </c>
      <c r="G168" s="123" t="s">
        <v>583</v>
      </c>
      <c r="J168" s="123" t="s">
        <v>112</v>
      </c>
    </row>
    <row r="169" spans="1:10">
      <c r="A169" s="123">
        <v>168</v>
      </c>
      <c r="B169" s="123" t="s">
        <v>376</v>
      </c>
      <c r="C169" s="123" t="s">
        <v>360</v>
      </c>
      <c r="D169" s="123" t="s">
        <v>946</v>
      </c>
      <c r="E169" s="123" t="s">
        <v>947</v>
      </c>
      <c r="F169" s="123" t="s">
        <v>948</v>
      </c>
      <c r="G169" s="123" t="s">
        <v>576</v>
      </c>
      <c r="J169" s="123" t="s">
        <v>112</v>
      </c>
    </row>
    <row r="170" spans="1:10">
      <c r="A170" s="123">
        <v>169</v>
      </c>
      <c r="B170" s="123" t="s">
        <v>376</v>
      </c>
      <c r="C170" s="123" t="s">
        <v>360</v>
      </c>
      <c r="D170" s="123" t="s">
        <v>949</v>
      </c>
      <c r="E170" s="123" t="s">
        <v>950</v>
      </c>
      <c r="F170" s="123" t="s">
        <v>951</v>
      </c>
      <c r="G170" s="123" t="s">
        <v>878</v>
      </c>
      <c r="J170" s="123" t="s">
        <v>112</v>
      </c>
    </row>
    <row r="171" spans="1:10">
      <c r="A171" s="123">
        <v>170</v>
      </c>
      <c r="B171" s="123" t="s">
        <v>376</v>
      </c>
      <c r="C171" s="123" t="s">
        <v>360</v>
      </c>
      <c r="D171" s="123" t="s">
        <v>952</v>
      </c>
      <c r="E171" s="123" t="s">
        <v>953</v>
      </c>
      <c r="F171" s="123" t="s">
        <v>954</v>
      </c>
      <c r="G171" s="123" t="s">
        <v>591</v>
      </c>
      <c r="J171" s="123" t="s">
        <v>112</v>
      </c>
    </row>
    <row r="172" spans="1:10">
      <c r="A172" s="123">
        <v>171</v>
      </c>
      <c r="B172" s="123" t="s">
        <v>376</v>
      </c>
      <c r="C172" s="123" t="s">
        <v>360</v>
      </c>
      <c r="D172" s="123" t="s">
        <v>955</v>
      </c>
      <c r="E172" s="123" t="s">
        <v>956</v>
      </c>
      <c r="F172" s="123" t="s">
        <v>957</v>
      </c>
      <c r="G172" s="123" t="s">
        <v>415</v>
      </c>
      <c r="J172" s="123" t="s">
        <v>112</v>
      </c>
    </row>
    <row r="173" spans="1:10">
      <c r="A173" s="123">
        <v>172</v>
      </c>
      <c r="B173" s="123" t="s">
        <v>376</v>
      </c>
      <c r="C173" s="123" t="s">
        <v>360</v>
      </c>
      <c r="D173" s="123" t="s">
        <v>958</v>
      </c>
      <c r="E173" s="123" t="s">
        <v>959</v>
      </c>
      <c r="F173" s="123" t="s">
        <v>960</v>
      </c>
      <c r="G173" s="123" t="s">
        <v>415</v>
      </c>
      <c r="J173" s="123" t="s">
        <v>112</v>
      </c>
    </row>
    <row r="174" spans="1:10">
      <c r="A174" s="123">
        <v>173</v>
      </c>
      <c r="B174" s="123" t="s">
        <v>376</v>
      </c>
      <c r="C174" s="123" t="s">
        <v>360</v>
      </c>
      <c r="D174" s="123" t="s">
        <v>961</v>
      </c>
      <c r="E174" s="123" t="s">
        <v>962</v>
      </c>
      <c r="F174" s="123" t="s">
        <v>963</v>
      </c>
      <c r="G174" s="123" t="s">
        <v>415</v>
      </c>
      <c r="J174" s="123" t="s">
        <v>112</v>
      </c>
    </row>
    <row r="175" spans="1:10">
      <c r="A175" s="123">
        <v>174</v>
      </c>
      <c r="B175" s="123" t="s">
        <v>376</v>
      </c>
      <c r="C175" s="123" t="s">
        <v>360</v>
      </c>
      <c r="D175" s="123" t="s">
        <v>964</v>
      </c>
      <c r="E175" s="123" t="s">
        <v>965</v>
      </c>
      <c r="F175" s="123" t="s">
        <v>966</v>
      </c>
      <c r="G175" s="123" t="s">
        <v>847</v>
      </c>
      <c r="J175" s="123" t="s">
        <v>112</v>
      </c>
    </row>
    <row r="176" spans="1:10">
      <c r="A176" s="123">
        <v>175</v>
      </c>
      <c r="B176" s="123" t="s">
        <v>376</v>
      </c>
      <c r="C176" s="123" t="s">
        <v>360</v>
      </c>
      <c r="D176" s="123" t="s">
        <v>967</v>
      </c>
      <c r="E176" s="123" t="s">
        <v>968</v>
      </c>
      <c r="F176" s="123" t="s">
        <v>969</v>
      </c>
      <c r="G176" s="123" t="s">
        <v>605</v>
      </c>
      <c r="J176" s="123" t="s">
        <v>112</v>
      </c>
    </row>
    <row r="177" spans="1:10">
      <c r="A177" s="123">
        <v>176</v>
      </c>
      <c r="B177" s="123" t="s">
        <v>376</v>
      </c>
      <c r="C177" s="123" t="s">
        <v>360</v>
      </c>
      <c r="D177" s="123" t="s">
        <v>970</v>
      </c>
      <c r="E177" s="123" t="s">
        <v>971</v>
      </c>
      <c r="F177" s="123" t="s">
        <v>972</v>
      </c>
      <c r="G177" s="123" t="s">
        <v>973</v>
      </c>
      <c r="J177" s="123" t="s">
        <v>112</v>
      </c>
    </row>
    <row r="178" spans="1:10">
      <c r="A178" s="123">
        <v>177</v>
      </c>
      <c r="B178" s="123" t="s">
        <v>376</v>
      </c>
      <c r="C178" s="123" t="s">
        <v>360</v>
      </c>
      <c r="D178" s="123" t="s">
        <v>974</v>
      </c>
      <c r="E178" s="123" t="s">
        <v>975</v>
      </c>
      <c r="F178" s="123" t="s">
        <v>976</v>
      </c>
      <c r="G178" s="123" t="s">
        <v>973</v>
      </c>
      <c r="J178" s="123" t="s">
        <v>112</v>
      </c>
    </row>
    <row r="179" spans="1:10">
      <c r="A179" s="123">
        <v>178</v>
      </c>
      <c r="B179" s="123" t="s">
        <v>376</v>
      </c>
      <c r="C179" s="123" t="s">
        <v>360</v>
      </c>
      <c r="D179" s="123" t="s">
        <v>977</v>
      </c>
      <c r="E179" s="123" t="s">
        <v>978</v>
      </c>
      <c r="F179" s="123" t="s">
        <v>979</v>
      </c>
      <c r="G179" s="123" t="s">
        <v>847</v>
      </c>
      <c r="J179" s="123" t="s">
        <v>112</v>
      </c>
    </row>
    <row r="180" spans="1:10">
      <c r="A180" s="123">
        <v>179</v>
      </c>
      <c r="B180" s="123" t="s">
        <v>376</v>
      </c>
      <c r="C180" s="123" t="s">
        <v>360</v>
      </c>
      <c r="D180" s="123" t="s">
        <v>980</v>
      </c>
      <c r="E180" s="123" t="s">
        <v>981</v>
      </c>
      <c r="F180" s="123" t="s">
        <v>982</v>
      </c>
      <c r="G180" s="123" t="s">
        <v>535</v>
      </c>
      <c r="J180" s="123" t="s">
        <v>112</v>
      </c>
    </row>
    <row r="181" spans="1:10">
      <c r="A181" s="123">
        <v>180</v>
      </c>
      <c r="B181" s="123" t="s">
        <v>376</v>
      </c>
      <c r="C181" s="123" t="s">
        <v>360</v>
      </c>
      <c r="D181" s="123" t="s">
        <v>983</v>
      </c>
      <c r="E181" s="123" t="s">
        <v>984</v>
      </c>
      <c r="F181" s="123" t="s">
        <v>985</v>
      </c>
      <c r="G181" s="123" t="s">
        <v>598</v>
      </c>
      <c r="J181" s="123" t="s">
        <v>112</v>
      </c>
    </row>
    <row r="182" spans="1:10">
      <c r="A182" s="123">
        <v>181</v>
      </c>
      <c r="B182" s="123" t="s">
        <v>376</v>
      </c>
      <c r="C182" s="123" t="s">
        <v>360</v>
      </c>
      <c r="D182" s="123" t="s">
        <v>986</v>
      </c>
      <c r="E182" s="123" t="s">
        <v>987</v>
      </c>
      <c r="F182" s="123" t="s">
        <v>988</v>
      </c>
      <c r="G182" s="123" t="s">
        <v>815</v>
      </c>
      <c r="J182" s="123" t="s">
        <v>112</v>
      </c>
    </row>
    <row r="183" spans="1:10">
      <c r="A183" s="123">
        <v>182</v>
      </c>
      <c r="B183" s="123" t="s">
        <v>376</v>
      </c>
      <c r="C183" s="123" t="s">
        <v>360</v>
      </c>
      <c r="D183" s="123" t="s">
        <v>989</v>
      </c>
      <c r="E183" s="123" t="s">
        <v>990</v>
      </c>
      <c r="F183" s="123" t="s">
        <v>991</v>
      </c>
      <c r="G183" s="123" t="s">
        <v>815</v>
      </c>
      <c r="H183" s="123" t="s">
        <v>992</v>
      </c>
      <c r="J183" s="123" t="s">
        <v>112</v>
      </c>
    </row>
    <row r="184" spans="1:10">
      <c r="A184" s="123">
        <v>183</v>
      </c>
      <c r="B184" s="123" t="s">
        <v>376</v>
      </c>
      <c r="C184" s="123" t="s">
        <v>360</v>
      </c>
      <c r="D184" s="123" t="s">
        <v>993</v>
      </c>
      <c r="E184" s="123" t="s">
        <v>994</v>
      </c>
      <c r="F184" s="123" t="s">
        <v>995</v>
      </c>
      <c r="G184" s="123" t="s">
        <v>734</v>
      </c>
      <c r="J184" s="123" t="s">
        <v>112</v>
      </c>
    </row>
    <row r="185" spans="1:10">
      <c r="A185" s="123">
        <v>184</v>
      </c>
      <c r="B185" s="123" t="s">
        <v>376</v>
      </c>
      <c r="C185" s="123" t="s">
        <v>360</v>
      </c>
      <c r="D185" s="123" t="s">
        <v>996</v>
      </c>
      <c r="E185" s="123" t="s">
        <v>997</v>
      </c>
      <c r="F185" s="123" t="s">
        <v>998</v>
      </c>
      <c r="G185" s="123" t="s">
        <v>738</v>
      </c>
      <c r="J185" s="123" t="s">
        <v>112</v>
      </c>
    </row>
    <row r="186" spans="1:10">
      <c r="A186" s="123">
        <v>185</v>
      </c>
      <c r="B186" s="123" t="s">
        <v>376</v>
      </c>
      <c r="C186" s="123" t="s">
        <v>360</v>
      </c>
      <c r="D186" s="123" t="s">
        <v>999</v>
      </c>
      <c r="E186" s="123" t="s">
        <v>1000</v>
      </c>
      <c r="F186" s="123" t="s">
        <v>1001</v>
      </c>
      <c r="G186" s="123" t="s">
        <v>415</v>
      </c>
      <c r="J186" s="123" t="s">
        <v>112</v>
      </c>
    </row>
    <row r="187" spans="1:10">
      <c r="A187" s="123">
        <v>186</v>
      </c>
      <c r="B187" s="123" t="s">
        <v>376</v>
      </c>
      <c r="C187" s="123" t="s">
        <v>360</v>
      </c>
      <c r="D187" s="123" t="s">
        <v>1002</v>
      </c>
      <c r="E187" s="123" t="s">
        <v>1003</v>
      </c>
      <c r="F187" s="123" t="s">
        <v>1004</v>
      </c>
      <c r="G187" s="123" t="s">
        <v>815</v>
      </c>
      <c r="J187" s="123" t="s">
        <v>112</v>
      </c>
    </row>
    <row r="188" spans="1:10">
      <c r="A188" s="123">
        <v>187</v>
      </c>
      <c r="B188" s="123" t="s">
        <v>376</v>
      </c>
      <c r="C188" s="123" t="s">
        <v>360</v>
      </c>
      <c r="D188" s="123" t="s">
        <v>1005</v>
      </c>
      <c r="E188" s="123" t="s">
        <v>1006</v>
      </c>
      <c r="F188" s="123" t="s">
        <v>1007</v>
      </c>
      <c r="G188" s="123" t="s">
        <v>583</v>
      </c>
      <c r="J188" s="123" t="s">
        <v>112</v>
      </c>
    </row>
    <row r="189" spans="1:10">
      <c r="A189" s="123">
        <v>188</v>
      </c>
      <c r="B189" s="123" t="s">
        <v>376</v>
      </c>
      <c r="C189" s="123" t="s">
        <v>360</v>
      </c>
      <c r="D189" s="123" t="s">
        <v>1008</v>
      </c>
      <c r="E189" s="123" t="s">
        <v>1009</v>
      </c>
      <c r="F189" s="123" t="s">
        <v>1010</v>
      </c>
      <c r="G189" s="123" t="s">
        <v>605</v>
      </c>
      <c r="J189" s="123" t="s">
        <v>112</v>
      </c>
    </row>
    <row r="190" spans="1:10">
      <c r="A190" s="123">
        <v>189</v>
      </c>
      <c r="B190" s="123" t="s">
        <v>376</v>
      </c>
      <c r="C190" s="123" t="s">
        <v>360</v>
      </c>
      <c r="D190" s="123" t="s">
        <v>1011</v>
      </c>
      <c r="E190" s="123" t="s">
        <v>1012</v>
      </c>
      <c r="F190" s="123" t="s">
        <v>1013</v>
      </c>
      <c r="G190" s="123" t="s">
        <v>1014</v>
      </c>
      <c r="J190" s="123" t="s">
        <v>112</v>
      </c>
    </row>
    <row r="191" spans="1:10">
      <c r="A191" s="123">
        <v>190</v>
      </c>
      <c r="B191" s="123" t="s">
        <v>376</v>
      </c>
      <c r="C191" s="123" t="s">
        <v>360</v>
      </c>
      <c r="D191" s="123" t="s">
        <v>1015</v>
      </c>
      <c r="E191" s="123" t="s">
        <v>1016</v>
      </c>
      <c r="F191" s="123" t="s">
        <v>1017</v>
      </c>
      <c r="G191" s="123" t="s">
        <v>553</v>
      </c>
      <c r="J191" s="123" t="s">
        <v>112</v>
      </c>
    </row>
    <row r="192" spans="1:10">
      <c r="A192" s="123">
        <v>191</v>
      </c>
      <c r="B192" s="123" t="s">
        <v>376</v>
      </c>
      <c r="C192" s="123" t="s">
        <v>360</v>
      </c>
      <c r="D192" s="123" t="s">
        <v>1018</v>
      </c>
      <c r="E192" s="123" t="s">
        <v>1019</v>
      </c>
      <c r="F192" s="123" t="s">
        <v>1020</v>
      </c>
      <c r="G192" s="123" t="s">
        <v>441</v>
      </c>
      <c r="J192" s="123" t="s">
        <v>112</v>
      </c>
    </row>
    <row r="193" spans="1:10">
      <c r="A193" s="123">
        <v>192</v>
      </c>
      <c r="B193" s="123" t="s">
        <v>376</v>
      </c>
      <c r="C193" s="123" t="s">
        <v>360</v>
      </c>
      <c r="D193" s="123" t="s">
        <v>1021</v>
      </c>
      <c r="E193" s="123" t="s">
        <v>1022</v>
      </c>
      <c r="F193" s="123" t="s">
        <v>1023</v>
      </c>
      <c r="G193" s="123" t="s">
        <v>441</v>
      </c>
      <c r="J193" s="123" t="s">
        <v>112</v>
      </c>
    </row>
    <row r="194" spans="1:10">
      <c r="A194" s="123">
        <v>193</v>
      </c>
      <c r="B194" s="123" t="s">
        <v>376</v>
      </c>
      <c r="C194" s="123" t="s">
        <v>360</v>
      </c>
      <c r="D194" s="123" t="s">
        <v>1024</v>
      </c>
      <c r="E194" s="123" t="s">
        <v>1025</v>
      </c>
      <c r="F194" s="123" t="s">
        <v>1026</v>
      </c>
      <c r="G194" s="123" t="s">
        <v>591</v>
      </c>
      <c r="H194" s="123" t="s">
        <v>1027</v>
      </c>
      <c r="J194" s="123" t="s">
        <v>112</v>
      </c>
    </row>
    <row r="195" spans="1:10">
      <c r="A195" s="123">
        <v>194</v>
      </c>
      <c r="B195" s="123" t="s">
        <v>376</v>
      </c>
      <c r="C195" s="123" t="s">
        <v>360</v>
      </c>
      <c r="D195" s="123" t="s">
        <v>1028</v>
      </c>
      <c r="E195" s="123" t="s">
        <v>1029</v>
      </c>
      <c r="F195" s="123" t="s">
        <v>1030</v>
      </c>
      <c r="G195" s="123" t="s">
        <v>591</v>
      </c>
      <c r="J195" s="123" t="s">
        <v>112</v>
      </c>
    </row>
    <row r="196" spans="1:10">
      <c r="A196" s="123">
        <v>195</v>
      </c>
      <c r="B196" s="123" t="s">
        <v>376</v>
      </c>
      <c r="C196" s="123" t="s">
        <v>360</v>
      </c>
      <c r="D196" s="123" t="s">
        <v>1031</v>
      </c>
      <c r="E196" s="123" t="s">
        <v>1032</v>
      </c>
      <c r="F196" s="123" t="s">
        <v>1033</v>
      </c>
      <c r="G196" s="123" t="s">
        <v>1034</v>
      </c>
      <c r="J196" s="123" t="s">
        <v>112</v>
      </c>
    </row>
    <row r="197" spans="1:10">
      <c r="A197" s="123">
        <v>196</v>
      </c>
      <c r="B197" s="123" t="s">
        <v>376</v>
      </c>
      <c r="C197" s="123" t="s">
        <v>360</v>
      </c>
      <c r="D197" s="123" t="s">
        <v>1035</v>
      </c>
      <c r="E197" s="123" t="s">
        <v>1036</v>
      </c>
      <c r="F197" s="123" t="s">
        <v>1037</v>
      </c>
      <c r="G197" s="123" t="s">
        <v>441</v>
      </c>
      <c r="J197" s="123" t="s">
        <v>112</v>
      </c>
    </row>
    <row r="198" spans="1:10">
      <c r="A198" s="123">
        <v>197</v>
      </c>
      <c r="B198" s="123" t="s">
        <v>376</v>
      </c>
      <c r="C198" s="123" t="s">
        <v>360</v>
      </c>
      <c r="D198" s="123" t="s">
        <v>1038</v>
      </c>
      <c r="E198" s="123" t="s">
        <v>1039</v>
      </c>
      <c r="F198" s="123" t="s">
        <v>1040</v>
      </c>
      <c r="G198" s="123" t="s">
        <v>441</v>
      </c>
      <c r="J198" s="123" t="s">
        <v>112</v>
      </c>
    </row>
    <row r="199" spans="1:10">
      <c r="A199" s="123">
        <v>198</v>
      </c>
      <c r="B199" s="123" t="s">
        <v>376</v>
      </c>
      <c r="C199" s="123" t="s">
        <v>360</v>
      </c>
      <c r="D199" s="123" t="s">
        <v>1041</v>
      </c>
      <c r="E199" s="123" t="s">
        <v>1042</v>
      </c>
      <c r="F199" s="123" t="s">
        <v>1043</v>
      </c>
      <c r="G199" s="123" t="s">
        <v>441</v>
      </c>
      <c r="J199" s="123" t="s">
        <v>112</v>
      </c>
    </row>
    <row r="200" spans="1:10">
      <c r="A200" s="123">
        <v>199</v>
      </c>
      <c r="B200" s="123" t="s">
        <v>376</v>
      </c>
      <c r="C200" s="123" t="s">
        <v>360</v>
      </c>
      <c r="D200" s="123" t="s">
        <v>1044</v>
      </c>
      <c r="E200" s="123" t="s">
        <v>1045</v>
      </c>
      <c r="F200" s="123" t="s">
        <v>1046</v>
      </c>
      <c r="G200" s="123" t="s">
        <v>847</v>
      </c>
      <c r="J200" s="123" t="s">
        <v>112</v>
      </c>
    </row>
    <row r="201" spans="1:10">
      <c r="A201" s="123">
        <v>200</v>
      </c>
      <c r="B201" s="123" t="s">
        <v>376</v>
      </c>
      <c r="C201" s="123" t="s">
        <v>360</v>
      </c>
      <c r="D201" s="123" t="s">
        <v>1047</v>
      </c>
      <c r="E201" s="123" t="s">
        <v>1048</v>
      </c>
      <c r="F201" s="123" t="s">
        <v>1049</v>
      </c>
      <c r="G201" s="123" t="s">
        <v>553</v>
      </c>
      <c r="H201" s="123" t="s">
        <v>1050</v>
      </c>
      <c r="J201" s="123" t="s">
        <v>112</v>
      </c>
    </row>
    <row r="202" spans="1:10">
      <c r="A202" s="123">
        <v>201</v>
      </c>
      <c r="B202" s="123" t="s">
        <v>376</v>
      </c>
      <c r="C202" s="123" t="s">
        <v>360</v>
      </c>
      <c r="D202" s="123" t="s">
        <v>1051</v>
      </c>
      <c r="E202" s="123" t="s">
        <v>1052</v>
      </c>
      <c r="F202" s="123" t="s">
        <v>1053</v>
      </c>
      <c r="G202" s="123" t="s">
        <v>1054</v>
      </c>
      <c r="J202" s="123" t="s">
        <v>112</v>
      </c>
    </row>
    <row r="203" spans="1:10">
      <c r="A203" s="123">
        <v>202</v>
      </c>
      <c r="B203" s="123" t="s">
        <v>376</v>
      </c>
      <c r="C203" s="123" t="s">
        <v>360</v>
      </c>
      <c r="D203" s="123" t="s">
        <v>1055</v>
      </c>
      <c r="E203" s="123" t="s">
        <v>1056</v>
      </c>
      <c r="F203" s="123" t="s">
        <v>1057</v>
      </c>
      <c r="G203" s="123" t="s">
        <v>1054</v>
      </c>
      <c r="J203" s="123" t="s">
        <v>112</v>
      </c>
    </row>
    <row r="204" spans="1:10">
      <c r="A204" s="123">
        <v>203</v>
      </c>
      <c r="B204" s="123" t="s">
        <v>376</v>
      </c>
      <c r="C204" s="123" t="s">
        <v>360</v>
      </c>
      <c r="D204" s="123" t="s">
        <v>1058</v>
      </c>
      <c r="E204" s="123" t="s">
        <v>1059</v>
      </c>
      <c r="F204" s="123" t="s">
        <v>1060</v>
      </c>
      <c r="G204" s="123" t="s">
        <v>847</v>
      </c>
      <c r="J204" s="123" t="s">
        <v>112</v>
      </c>
    </row>
    <row r="205" spans="1:10">
      <c r="A205" s="123">
        <v>204</v>
      </c>
      <c r="B205" s="123" t="s">
        <v>376</v>
      </c>
      <c r="C205" s="123" t="s">
        <v>360</v>
      </c>
      <c r="D205" s="123" t="s">
        <v>1061</v>
      </c>
      <c r="E205" s="123" t="s">
        <v>1062</v>
      </c>
      <c r="F205" s="123" t="s">
        <v>1063</v>
      </c>
      <c r="G205" s="123" t="s">
        <v>738</v>
      </c>
      <c r="J205" s="123" t="s">
        <v>112</v>
      </c>
    </row>
    <row r="206" spans="1:10">
      <c r="A206" s="123">
        <v>205</v>
      </c>
      <c r="B206" s="123" t="s">
        <v>376</v>
      </c>
      <c r="C206" s="123" t="s">
        <v>360</v>
      </c>
      <c r="D206" s="123" t="s">
        <v>1064</v>
      </c>
      <c r="E206" s="123" t="s">
        <v>1065</v>
      </c>
      <c r="F206" s="123" t="s">
        <v>1066</v>
      </c>
      <c r="G206" s="123" t="s">
        <v>847</v>
      </c>
      <c r="J206" s="123" t="s">
        <v>112</v>
      </c>
    </row>
    <row r="207" spans="1:10">
      <c r="A207" s="123">
        <v>206</v>
      </c>
      <c r="B207" s="123" t="s">
        <v>376</v>
      </c>
      <c r="C207" s="123" t="s">
        <v>360</v>
      </c>
      <c r="D207" s="123" t="s">
        <v>1067</v>
      </c>
      <c r="E207" s="123" t="s">
        <v>1068</v>
      </c>
      <c r="F207" s="123" t="s">
        <v>1069</v>
      </c>
      <c r="G207" s="123" t="s">
        <v>738</v>
      </c>
      <c r="J207" s="123" t="s">
        <v>112</v>
      </c>
    </row>
    <row r="208" spans="1:10">
      <c r="A208" s="123">
        <v>207</v>
      </c>
      <c r="B208" s="123" t="s">
        <v>376</v>
      </c>
      <c r="C208" s="123" t="s">
        <v>360</v>
      </c>
      <c r="D208" s="123" t="s">
        <v>1070</v>
      </c>
      <c r="E208" s="123" t="s">
        <v>1071</v>
      </c>
      <c r="F208" s="123" t="s">
        <v>1072</v>
      </c>
      <c r="G208" s="123" t="s">
        <v>738</v>
      </c>
      <c r="J208" s="123" t="s">
        <v>112</v>
      </c>
    </row>
    <row r="209" spans="1:10">
      <c r="A209" s="123">
        <v>208</v>
      </c>
      <c r="B209" s="123" t="s">
        <v>376</v>
      </c>
      <c r="C209" s="123" t="s">
        <v>360</v>
      </c>
      <c r="D209" s="123" t="s">
        <v>1073</v>
      </c>
      <c r="E209" s="123" t="s">
        <v>1074</v>
      </c>
      <c r="F209" s="123" t="s">
        <v>1075</v>
      </c>
      <c r="G209" s="123" t="s">
        <v>629</v>
      </c>
      <c r="H209" s="123" t="s">
        <v>1076</v>
      </c>
      <c r="J209" s="123" t="s">
        <v>112</v>
      </c>
    </row>
    <row r="210" spans="1:10">
      <c r="A210" s="123">
        <v>209</v>
      </c>
      <c r="B210" s="123" t="s">
        <v>376</v>
      </c>
      <c r="C210" s="123" t="s">
        <v>360</v>
      </c>
      <c r="D210" s="123" t="s">
        <v>1077</v>
      </c>
      <c r="E210" s="123" t="s">
        <v>1078</v>
      </c>
      <c r="F210" s="123" t="s">
        <v>1079</v>
      </c>
      <c r="G210" s="123" t="s">
        <v>535</v>
      </c>
      <c r="J210" s="123" t="s">
        <v>112</v>
      </c>
    </row>
    <row r="211" spans="1:10">
      <c r="A211" s="123">
        <v>210</v>
      </c>
      <c r="B211" s="123" t="s">
        <v>376</v>
      </c>
      <c r="C211" s="123" t="s">
        <v>360</v>
      </c>
      <c r="D211" s="123" t="s">
        <v>1080</v>
      </c>
      <c r="E211" s="123" t="s">
        <v>1081</v>
      </c>
      <c r="F211" s="123" t="s">
        <v>1082</v>
      </c>
      <c r="G211" s="123" t="s">
        <v>1083</v>
      </c>
      <c r="J211" s="123" t="s">
        <v>112</v>
      </c>
    </row>
    <row r="212" spans="1:10">
      <c r="A212" s="123">
        <v>211</v>
      </c>
      <c r="B212" s="123" t="s">
        <v>376</v>
      </c>
      <c r="C212" s="123" t="s">
        <v>360</v>
      </c>
      <c r="D212" s="123" t="s">
        <v>1084</v>
      </c>
      <c r="E212" s="123" t="s">
        <v>1085</v>
      </c>
      <c r="F212" s="123" t="s">
        <v>1086</v>
      </c>
      <c r="G212" s="123" t="s">
        <v>553</v>
      </c>
      <c r="H212" s="123" t="s">
        <v>1087</v>
      </c>
      <c r="J212" s="123" t="s">
        <v>112</v>
      </c>
    </row>
    <row r="213" spans="1:10">
      <c r="A213" s="123">
        <v>212</v>
      </c>
      <c r="B213" s="123" t="s">
        <v>376</v>
      </c>
      <c r="C213" s="123" t="s">
        <v>360</v>
      </c>
      <c r="D213" s="123" t="s">
        <v>1088</v>
      </c>
      <c r="E213" s="123" t="s">
        <v>1089</v>
      </c>
      <c r="F213" s="123" t="s">
        <v>1090</v>
      </c>
      <c r="G213" s="123" t="s">
        <v>463</v>
      </c>
      <c r="J213" s="123" t="s">
        <v>112</v>
      </c>
    </row>
    <row r="214" spans="1:10">
      <c r="A214" s="123">
        <v>213</v>
      </c>
      <c r="B214" s="123" t="s">
        <v>376</v>
      </c>
      <c r="C214" s="123" t="s">
        <v>360</v>
      </c>
      <c r="D214" s="123" t="s">
        <v>1091</v>
      </c>
      <c r="E214" s="123" t="s">
        <v>1092</v>
      </c>
      <c r="F214" s="123" t="s">
        <v>1093</v>
      </c>
      <c r="G214" s="123" t="s">
        <v>463</v>
      </c>
      <c r="J214" s="123" t="s">
        <v>112</v>
      </c>
    </row>
    <row r="215" spans="1:10">
      <c r="A215" s="123">
        <v>214</v>
      </c>
      <c r="B215" s="123" t="s">
        <v>376</v>
      </c>
      <c r="C215" s="123" t="s">
        <v>360</v>
      </c>
      <c r="D215" s="123" t="s">
        <v>1094</v>
      </c>
      <c r="E215" s="123" t="s">
        <v>1095</v>
      </c>
      <c r="F215" s="123" t="s">
        <v>548</v>
      </c>
      <c r="G215" s="123" t="s">
        <v>612</v>
      </c>
      <c r="J215" s="123" t="s">
        <v>112</v>
      </c>
    </row>
    <row r="216" spans="1:10">
      <c r="A216" s="123">
        <v>215</v>
      </c>
      <c r="B216" s="123" t="s">
        <v>376</v>
      </c>
      <c r="C216" s="123" t="s">
        <v>360</v>
      </c>
      <c r="D216" s="123" t="s">
        <v>1096</v>
      </c>
      <c r="E216" s="123" t="s">
        <v>1097</v>
      </c>
      <c r="F216" s="123" t="s">
        <v>1098</v>
      </c>
      <c r="G216" s="123" t="s">
        <v>1099</v>
      </c>
      <c r="J216" s="123" t="s">
        <v>112</v>
      </c>
    </row>
    <row r="217" spans="1:10">
      <c r="A217" s="123">
        <v>216</v>
      </c>
      <c r="B217" s="123" t="s">
        <v>376</v>
      </c>
      <c r="C217" s="123" t="s">
        <v>360</v>
      </c>
      <c r="D217" s="123" t="s">
        <v>1100</v>
      </c>
      <c r="E217" s="123" t="s">
        <v>1101</v>
      </c>
      <c r="F217" s="123" t="s">
        <v>1098</v>
      </c>
      <c r="G217" s="123" t="s">
        <v>1102</v>
      </c>
      <c r="J217" s="123" t="s">
        <v>112</v>
      </c>
    </row>
    <row r="218" spans="1:10">
      <c r="A218" s="123">
        <v>217</v>
      </c>
      <c r="B218" s="123" t="s">
        <v>376</v>
      </c>
      <c r="C218" s="123" t="s">
        <v>360</v>
      </c>
      <c r="D218" s="123" t="s">
        <v>1103</v>
      </c>
      <c r="E218" s="123" t="s">
        <v>1104</v>
      </c>
      <c r="F218" s="123" t="s">
        <v>1105</v>
      </c>
      <c r="G218" s="123" t="s">
        <v>388</v>
      </c>
      <c r="J218" s="123" t="s">
        <v>112</v>
      </c>
    </row>
    <row r="219" spans="1:10">
      <c r="A219" s="123">
        <v>218</v>
      </c>
      <c r="B219" s="123" t="s">
        <v>376</v>
      </c>
      <c r="C219" s="123" t="s">
        <v>360</v>
      </c>
      <c r="D219" s="123" t="s">
        <v>1106</v>
      </c>
      <c r="E219" s="123" t="s">
        <v>1107</v>
      </c>
      <c r="F219" s="123" t="s">
        <v>1108</v>
      </c>
      <c r="G219" s="123" t="s">
        <v>553</v>
      </c>
      <c r="J219" s="123" t="s">
        <v>112</v>
      </c>
    </row>
    <row r="220" spans="1:10">
      <c r="A220" s="123">
        <v>219</v>
      </c>
      <c r="B220" s="123" t="s">
        <v>376</v>
      </c>
      <c r="C220" s="123" t="s">
        <v>360</v>
      </c>
      <c r="D220" s="123" t="s">
        <v>1109</v>
      </c>
      <c r="E220" s="123" t="s">
        <v>1110</v>
      </c>
      <c r="F220" s="123" t="s">
        <v>1111</v>
      </c>
      <c r="G220" s="123" t="s">
        <v>612</v>
      </c>
      <c r="J220" s="123" t="s">
        <v>112</v>
      </c>
    </row>
    <row r="221" spans="1:10">
      <c r="A221" s="123">
        <v>220</v>
      </c>
      <c r="B221" s="123" t="s">
        <v>376</v>
      </c>
      <c r="C221" s="123" t="s">
        <v>360</v>
      </c>
      <c r="D221" s="123" t="s">
        <v>1112</v>
      </c>
      <c r="E221" s="123" t="s">
        <v>1113</v>
      </c>
      <c r="F221" s="123" t="s">
        <v>1114</v>
      </c>
      <c r="G221" s="123" t="s">
        <v>659</v>
      </c>
      <c r="J221" s="123" t="s">
        <v>112</v>
      </c>
    </row>
    <row r="222" spans="1:10">
      <c r="A222" s="123">
        <v>221</v>
      </c>
      <c r="B222" s="123" t="s">
        <v>376</v>
      </c>
      <c r="C222" s="123" t="s">
        <v>360</v>
      </c>
      <c r="D222" s="123" t="s">
        <v>1115</v>
      </c>
      <c r="E222" s="123" t="s">
        <v>1116</v>
      </c>
      <c r="F222" s="123" t="s">
        <v>1117</v>
      </c>
      <c r="G222" s="123" t="s">
        <v>598</v>
      </c>
      <c r="J222" s="123" t="s">
        <v>112</v>
      </c>
    </row>
    <row r="223" spans="1:10">
      <c r="A223" s="123">
        <v>222</v>
      </c>
      <c r="B223" s="123" t="s">
        <v>376</v>
      </c>
      <c r="C223" s="123" t="s">
        <v>360</v>
      </c>
      <c r="D223" s="123" t="s">
        <v>1118</v>
      </c>
      <c r="E223" s="123" t="s">
        <v>1119</v>
      </c>
      <c r="F223" s="123" t="s">
        <v>1120</v>
      </c>
      <c r="G223" s="123" t="s">
        <v>763</v>
      </c>
      <c r="J223" s="123" t="s">
        <v>112</v>
      </c>
    </row>
    <row r="224" spans="1:10">
      <c r="A224" s="123">
        <v>223</v>
      </c>
      <c r="B224" s="123" t="s">
        <v>376</v>
      </c>
      <c r="C224" s="123" t="s">
        <v>360</v>
      </c>
      <c r="D224" s="123" t="s">
        <v>1121</v>
      </c>
      <c r="E224" s="123" t="s">
        <v>1122</v>
      </c>
      <c r="F224" s="123" t="s">
        <v>1123</v>
      </c>
      <c r="G224" s="123" t="s">
        <v>434</v>
      </c>
      <c r="J224" s="123" t="s">
        <v>112</v>
      </c>
    </row>
    <row r="225" spans="1:10">
      <c r="A225" s="123">
        <v>224</v>
      </c>
      <c r="B225" s="123" t="s">
        <v>376</v>
      </c>
      <c r="C225" s="123" t="s">
        <v>360</v>
      </c>
      <c r="D225" s="123" t="s">
        <v>1124</v>
      </c>
      <c r="E225" s="123" t="s">
        <v>1125</v>
      </c>
      <c r="F225" s="123" t="s">
        <v>1126</v>
      </c>
      <c r="G225" s="123" t="s">
        <v>423</v>
      </c>
      <c r="J225" s="123" t="s">
        <v>112</v>
      </c>
    </row>
    <row r="226" spans="1:10">
      <c r="A226" s="123">
        <v>225</v>
      </c>
      <c r="B226" s="123" t="s">
        <v>376</v>
      </c>
      <c r="C226" s="123" t="s">
        <v>360</v>
      </c>
      <c r="D226" s="123" t="s">
        <v>1127</v>
      </c>
      <c r="E226" s="123" t="s">
        <v>1128</v>
      </c>
      <c r="F226" s="123" t="s">
        <v>1129</v>
      </c>
      <c r="G226" s="123" t="s">
        <v>384</v>
      </c>
      <c r="J226" s="123" t="s">
        <v>112</v>
      </c>
    </row>
    <row r="227" spans="1:10">
      <c r="A227" s="123">
        <v>226</v>
      </c>
      <c r="B227" s="123" t="s">
        <v>376</v>
      </c>
      <c r="C227" s="123" t="s">
        <v>360</v>
      </c>
      <c r="D227" s="123" t="s">
        <v>1130</v>
      </c>
      <c r="E227" s="123" t="s">
        <v>1131</v>
      </c>
      <c r="F227" s="123" t="s">
        <v>401</v>
      </c>
      <c r="G227" s="123" t="s">
        <v>1132</v>
      </c>
      <c r="J227" s="123" t="s">
        <v>112</v>
      </c>
    </row>
    <row r="228" spans="1:10">
      <c r="A228" s="123">
        <v>227</v>
      </c>
      <c r="B228" s="123" t="s">
        <v>376</v>
      </c>
      <c r="C228" s="123" t="s">
        <v>360</v>
      </c>
      <c r="D228" s="123" t="s">
        <v>1133</v>
      </c>
      <c r="E228" s="123" t="s">
        <v>1134</v>
      </c>
      <c r="F228" s="123" t="s">
        <v>1135</v>
      </c>
      <c r="G228" s="123" t="s">
        <v>612</v>
      </c>
      <c r="J228" s="123" t="s">
        <v>112</v>
      </c>
    </row>
    <row r="229" spans="1:10">
      <c r="A229" s="123">
        <v>228</v>
      </c>
      <c r="B229" s="123" t="s">
        <v>376</v>
      </c>
      <c r="C229" s="123" t="s">
        <v>360</v>
      </c>
      <c r="D229" s="123" t="s">
        <v>1136</v>
      </c>
      <c r="E229" s="123" t="s">
        <v>1137</v>
      </c>
      <c r="F229" s="123" t="s">
        <v>1138</v>
      </c>
      <c r="G229" s="123" t="s">
        <v>753</v>
      </c>
      <c r="J229" s="123" t="s">
        <v>112</v>
      </c>
    </row>
    <row r="230" spans="1:10">
      <c r="A230" s="123">
        <v>229</v>
      </c>
      <c r="B230" s="123" t="s">
        <v>376</v>
      </c>
      <c r="C230" s="123" t="s">
        <v>360</v>
      </c>
      <c r="D230" s="123" t="s">
        <v>1139</v>
      </c>
      <c r="E230" s="123" t="s">
        <v>1140</v>
      </c>
      <c r="F230" s="123" t="s">
        <v>1141</v>
      </c>
      <c r="G230" s="123" t="s">
        <v>518</v>
      </c>
      <c r="J230" s="123" t="s">
        <v>112</v>
      </c>
    </row>
    <row r="231" spans="1:10">
      <c r="A231" s="123">
        <v>230</v>
      </c>
      <c r="B231" s="123" t="s">
        <v>376</v>
      </c>
      <c r="C231" s="123" t="s">
        <v>360</v>
      </c>
      <c r="D231" s="123" t="s">
        <v>1142</v>
      </c>
      <c r="E231" s="123" t="s">
        <v>1143</v>
      </c>
      <c r="F231" s="123" t="s">
        <v>1144</v>
      </c>
      <c r="G231" s="123" t="s">
        <v>395</v>
      </c>
      <c r="J231" s="123" t="s">
        <v>112</v>
      </c>
    </row>
    <row r="232" spans="1:10">
      <c r="A232" s="123">
        <v>231</v>
      </c>
      <c r="B232" s="123" t="s">
        <v>376</v>
      </c>
      <c r="C232" s="123" t="s">
        <v>360</v>
      </c>
      <c r="D232" s="123" t="s">
        <v>1145</v>
      </c>
      <c r="E232" s="123" t="s">
        <v>1146</v>
      </c>
      <c r="F232" s="123" t="s">
        <v>1147</v>
      </c>
      <c r="G232" s="123" t="s">
        <v>605</v>
      </c>
      <c r="J232" s="123" t="s">
        <v>112</v>
      </c>
    </row>
    <row r="233" spans="1:10">
      <c r="A233" s="123">
        <v>232</v>
      </c>
      <c r="B233" s="123" t="s">
        <v>376</v>
      </c>
      <c r="C233" s="123" t="s">
        <v>360</v>
      </c>
      <c r="D233" s="123" t="s">
        <v>1148</v>
      </c>
      <c r="E233" s="123" t="s">
        <v>1149</v>
      </c>
      <c r="F233" s="123" t="s">
        <v>1150</v>
      </c>
      <c r="G233" s="123" t="s">
        <v>384</v>
      </c>
      <c r="J233" s="123" t="s">
        <v>112</v>
      </c>
    </row>
    <row r="234" spans="1:10">
      <c r="A234" s="123">
        <v>233</v>
      </c>
      <c r="B234" s="123" t="s">
        <v>376</v>
      </c>
      <c r="C234" s="123" t="s">
        <v>360</v>
      </c>
      <c r="D234" s="123" t="s">
        <v>1151</v>
      </c>
      <c r="E234" s="123" t="s">
        <v>1152</v>
      </c>
      <c r="F234" s="123" t="s">
        <v>1153</v>
      </c>
      <c r="G234" s="123" t="s">
        <v>419</v>
      </c>
      <c r="J234" s="123" t="s">
        <v>112</v>
      </c>
    </row>
    <row r="235" spans="1:10">
      <c r="A235" s="123">
        <v>234</v>
      </c>
      <c r="B235" s="123" t="s">
        <v>376</v>
      </c>
      <c r="C235" s="123" t="s">
        <v>360</v>
      </c>
      <c r="D235" s="123" t="s">
        <v>1154</v>
      </c>
      <c r="E235" s="123" t="s">
        <v>1155</v>
      </c>
      <c r="F235" s="123" t="s">
        <v>1156</v>
      </c>
      <c r="G235" s="123" t="s">
        <v>518</v>
      </c>
      <c r="J235" s="123" t="s">
        <v>112</v>
      </c>
    </row>
    <row r="236" spans="1:10">
      <c r="A236" s="123">
        <v>235</v>
      </c>
      <c r="B236" s="123" t="s">
        <v>376</v>
      </c>
      <c r="C236" s="123" t="s">
        <v>360</v>
      </c>
      <c r="D236" s="123" t="s">
        <v>1157</v>
      </c>
      <c r="E236" s="123" t="s">
        <v>1158</v>
      </c>
      <c r="F236" s="123" t="s">
        <v>1159</v>
      </c>
      <c r="G236" s="123" t="s">
        <v>463</v>
      </c>
      <c r="H236" s="123" t="s">
        <v>1160</v>
      </c>
      <c r="J236" s="123" t="s">
        <v>112</v>
      </c>
    </row>
    <row r="237" spans="1:10">
      <c r="A237" s="123">
        <v>236</v>
      </c>
      <c r="B237" s="123" t="s">
        <v>376</v>
      </c>
      <c r="C237" s="123" t="s">
        <v>360</v>
      </c>
      <c r="D237" s="123" t="s">
        <v>1161</v>
      </c>
      <c r="E237" s="123" t="s">
        <v>1162</v>
      </c>
      <c r="F237" s="123" t="s">
        <v>1163</v>
      </c>
      <c r="G237" s="123" t="s">
        <v>455</v>
      </c>
      <c r="J237" s="123" t="s">
        <v>112</v>
      </c>
    </row>
    <row r="238" spans="1:10">
      <c r="A238" s="123">
        <v>237</v>
      </c>
      <c r="B238" s="123" t="s">
        <v>376</v>
      </c>
      <c r="C238" s="123" t="s">
        <v>360</v>
      </c>
      <c r="D238" s="123" t="s">
        <v>1164</v>
      </c>
      <c r="E238" s="123" t="s">
        <v>1165</v>
      </c>
      <c r="F238" s="123" t="s">
        <v>1166</v>
      </c>
      <c r="G238" s="123" t="s">
        <v>591</v>
      </c>
      <c r="J238" s="123" t="s">
        <v>112</v>
      </c>
    </row>
    <row r="239" spans="1:10">
      <c r="A239" s="123">
        <v>238</v>
      </c>
      <c r="B239" s="123" t="s">
        <v>376</v>
      </c>
      <c r="C239" s="123" t="s">
        <v>360</v>
      </c>
      <c r="D239" s="123" t="s">
        <v>1167</v>
      </c>
      <c r="E239" s="123" t="s">
        <v>1168</v>
      </c>
      <c r="F239" s="123" t="s">
        <v>1169</v>
      </c>
      <c r="G239" s="123" t="s">
        <v>518</v>
      </c>
      <c r="J239" s="123" t="s">
        <v>112</v>
      </c>
    </row>
    <row r="240" spans="1:10">
      <c r="A240" s="123">
        <v>239</v>
      </c>
      <c r="B240" s="123" t="s">
        <v>376</v>
      </c>
      <c r="C240" s="123" t="s">
        <v>360</v>
      </c>
      <c r="D240" s="123" t="s">
        <v>1170</v>
      </c>
      <c r="E240" s="123" t="s">
        <v>1171</v>
      </c>
      <c r="F240" s="123" t="s">
        <v>1172</v>
      </c>
      <c r="G240" s="123" t="s">
        <v>939</v>
      </c>
      <c r="J240" s="123" t="s">
        <v>112</v>
      </c>
    </row>
    <row r="241" spans="1:10">
      <c r="A241" s="123">
        <v>240</v>
      </c>
      <c r="B241" s="123" t="s">
        <v>376</v>
      </c>
      <c r="C241" s="123" t="s">
        <v>360</v>
      </c>
      <c r="D241" s="123" t="s">
        <v>1173</v>
      </c>
      <c r="E241" s="123" t="s">
        <v>1174</v>
      </c>
      <c r="F241" s="123" t="s">
        <v>1175</v>
      </c>
      <c r="G241" s="123" t="s">
        <v>1176</v>
      </c>
      <c r="J241" s="123" t="s">
        <v>112</v>
      </c>
    </row>
    <row r="242" spans="1:10">
      <c r="A242" s="123">
        <v>241</v>
      </c>
      <c r="B242" s="123" t="s">
        <v>376</v>
      </c>
      <c r="C242" s="123" t="s">
        <v>360</v>
      </c>
      <c r="D242" s="123" t="s">
        <v>1177</v>
      </c>
      <c r="E242" s="123" t="s">
        <v>1178</v>
      </c>
      <c r="F242" s="123" t="s">
        <v>1179</v>
      </c>
      <c r="G242" s="123" t="s">
        <v>434</v>
      </c>
      <c r="H242" s="123" t="s">
        <v>1180</v>
      </c>
      <c r="J242" s="123" t="s">
        <v>112</v>
      </c>
    </row>
    <row r="243" spans="1:10">
      <c r="A243" s="123">
        <v>242</v>
      </c>
      <c r="B243" s="123" t="s">
        <v>376</v>
      </c>
      <c r="C243" s="123" t="s">
        <v>360</v>
      </c>
      <c r="D243" s="123" t="s">
        <v>1181</v>
      </c>
      <c r="E243" s="123" t="s">
        <v>1182</v>
      </c>
      <c r="F243" s="123" t="s">
        <v>1183</v>
      </c>
      <c r="G243" s="123" t="s">
        <v>441</v>
      </c>
      <c r="J243" s="123" t="s">
        <v>112</v>
      </c>
    </row>
    <row r="244" spans="1:10">
      <c r="A244" s="123">
        <v>243</v>
      </c>
      <c r="B244" s="123" t="s">
        <v>376</v>
      </c>
      <c r="C244" s="123" t="s">
        <v>360</v>
      </c>
      <c r="D244" s="123" t="s">
        <v>1184</v>
      </c>
      <c r="E244" s="123" t="s">
        <v>1185</v>
      </c>
      <c r="F244" s="123" t="s">
        <v>1186</v>
      </c>
      <c r="G244" s="123" t="s">
        <v>605</v>
      </c>
      <c r="J244" s="123" t="s">
        <v>112</v>
      </c>
    </row>
    <row r="245" spans="1:10">
      <c r="A245" s="123">
        <v>244</v>
      </c>
      <c r="B245" s="123" t="s">
        <v>376</v>
      </c>
      <c r="C245" s="123" t="s">
        <v>360</v>
      </c>
      <c r="D245" s="123" t="s">
        <v>1187</v>
      </c>
      <c r="E245" s="123" t="s">
        <v>1188</v>
      </c>
      <c r="F245" s="123" t="s">
        <v>1189</v>
      </c>
      <c r="G245" s="123" t="s">
        <v>474</v>
      </c>
      <c r="J245" s="123" t="s">
        <v>112</v>
      </c>
    </row>
    <row r="246" spans="1:10">
      <c r="A246" s="123">
        <v>245</v>
      </c>
      <c r="B246" s="123" t="s">
        <v>376</v>
      </c>
      <c r="C246" s="123" t="s">
        <v>360</v>
      </c>
      <c r="D246" s="123" t="s">
        <v>1190</v>
      </c>
      <c r="E246" s="123" t="s">
        <v>1191</v>
      </c>
      <c r="F246" s="123" t="s">
        <v>1192</v>
      </c>
      <c r="G246" s="123" t="s">
        <v>415</v>
      </c>
      <c r="J246" s="123" t="s">
        <v>112</v>
      </c>
    </row>
    <row r="247" spans="1:10">
      <c r="A247" s="123">
        <v>246</v>
      </c>
      <c r="B247" s="123" t="s">
        <v>376</v>
      </c>
      <c r="C247" s="123" t="s">
        <v>360</v>
      </c>
      <c r="D247" s="123" t="s">
        <v>1193</v>
      </c>
      <c r="E247" s="123" t="s">
        <v>1194</v>
      </c>
      <c r="F247" s="123" t="s">
        <v>1195</v>
      </c>
      <c r="G247" s="123" t="s">
        <v>612</v>
      </c>
      <c r="J247" s="123" t="s">
        <v>112</v>
      </c>
    </row>
    <row r="248" spans="1:10">
      <c r="A248" s="123">
        <v>247</v>
      </c>
      <c r="B248" s="123" t="s">
        <v>376</v>
      </c>
      <c r="C248" s="123" t="s">
        <v>360</v>
      </c>
      <c r="D248" s="123" t="s">
        <v>1196</v>
      </c>
      <c r="E248" s="123" t="s">
        <v>1197</v>
      </c>
      <c r="F248" s="123" t="s">
        <v>1198</v>
      </c>
      <c r="G248" s="123" t="s">
        <v>463</v>
      </c>
      <c r="J248" s="123" t="s">
        <v>112</v>
      </c>
    </row>
    <row r="249" spans="1:10">
      <c r="A249" s="123">
        <v>248</v>
      </c>
      <c r="B249" s="123" t="s">
        <v>376</v>
      </c>
      <c r="C249" s="123" t="s">
        <v>360</v>
      </c>
      <c r="D249" s="123" t="s">
        <v>1199</v>
      </c>
      <c r="E249" s="123" t="s">
        <v>1200</v>
      </c>
      <c r="F249" s="123" t="s">
        <v>1201</v>
      </c>
      <c r="G249" s="123" t="s">
        <v>423</v>
      </c>
      <c r="J249" s="123" t="s">
        <v>112</v>
      </c>
    </row>
    <row r="250" spans="1:10">
      <c r="A250" s="123">
        <v>249</v>
      </c>
      <c r="B250" s="123" t="s">
        <v>376</v>
      </c>
      <c r="C250" s="123" t="s">
        <v>360</v>
      </c>
      <c r="D250" s="123" t="s">
        <v>1202</v>
      </c>
      <c r="E250" s="123" t="s">
        <v>1203</v>
      </c>
      <c r="F250" s="123" t="s">
        <v>1204</v>
      </c>
      <c r="G250" s="123" t="s">
        <v>455</v>
      </c>
      <c r="J250" s="123" t="s">
        <v>112</v>
      </c>
    </row>
    <row r="251" spans="1:10">
      <c r="A251" s="123">
        <v>250</v>
      </c>
      <c r="B251" s="123" t="s">
        <v>376</v>
      </c>
      <c r="C251" s="123" t="s">
        <v>360</v>
      </c>
      <c r="D251" s="123" t="s">
        <v>1205</v>
      </c>
      <c r="E251" s="123" t="s">
        <v>1206</v>
      </c>
      <c r="F251" s="123" t="s">
        <v>1207</v>
      </c>
      <c r="G251" s="123" t="s">
        <v>847</v>
      </c>
      <c r="J251" s="123" t="s">
        <v>112</v>
      </c>
    </row>
    <row r="252" spans="1:10">
      <c r="A252" s="123">
        <v>251</v>
      </c>
      <c r="B252" s="123" t="s">
        <v>376</v>
      </c>
      <c r="C252" s="123" t="s">
        <v>360</v>
      </c>
      <c r="D252" s="123" t="s">
        <v>1208</v>
      </c>
      <c r="E252" s="123" t="s">
        <v>1209</v>
      </c>
      <c r="F252" s="123" t="s">
        <v>1210</v>
      </c>
      <c r="G252" s="123" t="s">
        <v>605</v>
      </c>
      <c r="J252" s="123" t="s">
        <v>112</v>
      </c>
    </row>
    <row r="253" spans="1:10">
      <c r="A253" s="123">
        <v>252</v>
      </c>
      <c r="B253" s="123" t="s">
        <v>376</v>
      </c>
      <c r="C253" s="123" t="s">
        <v>360</v>
      </c>
      <c r="D253" s="123" t="s">
        <v>1211</v>
      </c>
      <c r="E253" s="123" t="s">
        <v>1212</v>
      </c>
      <c r="F253" s="123" t="s">
        <v>1213</v>
      </c>
      <c r="G253" s="123" t="s">
        <v>605</v>
      </c>
      <c r="J253" s="123" t="s">
        <v>112</v>
      </c>
    </row>
    <row r="254" spans="1:10">
      <c r="A254" s="123">
        <v>253</v>
      </c>
      <c r="B254" s="123" t="s">
        <v>376</v>
      </c>
      <c r="C254" s="123" t="s">
        <v>360</v>
      </c>
      <c r="D254" s="123" t="s">
        <v>1214</v>
      </c>
      <c r="E254" s="123" t="s">
        <v>1215</v>
      </c>
      <c r="F254" s="123" t="s">
        <v>1216</v>
      </c>
      <c r="G254" s="123" t="s">
        <v>773</v>
      </c>
      <c r="J254" s="123" t="s">
        <v>112</v>
      </c>
    </row>
    <row r="255" spans="1:10">
      <c r="A255" s="123">
        <v>254</v>
      </c>
      <c r="B255" s="123" t="s">
        <v>376</v>
      </c>
      <c r="C255" s="123" t="s">
        <v>360</v>
      </c>
      <c r="D255" s="123" t="s">
        <v>1217</v>
      </c>
      <c r="E255" s="123" t="s">
        <v>1218</v>
      </c>
      <c r="F255" s="123" t="s">
        <v>1219</v>
      </c>
      <c r="G255" s="123" t="s">
        <v>707</v>
      </c>
      <c r="J255" s="123" t="s">
        <v>112</v>
      </c>
    </row>
    <row r="256" spans="1:10">
      <c r="A256" s="123">
        <v>255</v>
      </c>
      <c r="B256" s="123" t="s">
        <v>376</v>
      </c>
      <c r="C256" s="123" t="s">
        <v>360</v>
      </c>
      <c r="D256" s="123" t="s">
        <v>1220</v>
      </c>
      <c r="E256" s="123" t="s">
        <v>1221</v>
      </c>
      <c r="F256" s="123" t="s">
        <v>1222</v>
      </c>
      <c r="G256" s="123" t="s">
        <v>388</v>
      </c>
      <c r="J256" s="123" t="s">
        <v>112</v>
      </c>
    </row>
    <row r="257" spans="1:10">
      <c r="A257" s="123">
        <v>256</v>
      </c>
      <c r="B257" s="123" t="s">
        <v>376</v>
      </c>
      <c r="C257" s="123" t="s">
        <v>360</v>
      </c>
      <c r="D257" s="123" t="s">
        <v>1223</v>
      </c>
      <c r="E257" s="123" t="s">
        <v>1224</v>
      </c>
      <c r="F257" s="123" t="s">
        <v>621</v>
      </c>
      <c r="G257" s="123" t="s">
        <v>1225</v>
      </c>
      <c r="J257" s="123" t="s">
        <v>112</v>
      </c>
    </row>
    <row r="258" spans="1:10">
      <c r="A258" s="123">
        <v>257</v>
      </c>
      <c r="B258" s="123" t="s">
        <v>376</v>
      </c>
      <c r="C258" s="123" t="s">
        <v>360</v>
      </c>
      <c r="D258" s="123" t="s">
        <v>1226</v>
      </c>
      <c r="E258" s="123" t="s">
        <v>1227</v>
      </c>
      <c r="F258" s="123" t="s">
        <v>1228</v>
      </c>
      <c r="G258" s="123" t="s">
        <v>659</v>
      </c>
      <c r="J258" s="123" t="s">
        <v>112</v>
      </c>
    </row>
    <row r="259" spans="1:10">
      <c r="A259" s="123">
        <v>258</v>
      </c>
      <c r="B259" s="123" t="s">
        <v>376</v>
      </c>
      <c r="C259" s="123" t="s">
        <v>360</v>
      </c>
      <c r="D259" s="123" t="s">
        <v>1229</v>
      </c>
      <c r="E259" s="123" t="s">
        <v>1230</v>
      </c>
      <c r="F259" s="123" t="s">
        <v>1231</v>
      </c>
      <c r="G259" s="123" t="s">
        <v>434</v>
      </c>
      <c r="J259" s="123" t="s">
        <v>112</v>
      </c>
    </row>
    <row r="260" spans="1:10">
      <c r="A260" s="123">
        <v>259</v>
      </c>
      <c r="B260" s="123" t="s">
        <v>376</v>
      </c>
      <c r="C260" s="123" t="s">
        <v>360</v>
      </c>
      <c r="D260" s="123" t="s">
        <v>1232</v>
      </c>
      <c r="E260" s="123" t="s">
        <v>1233</v>
      </c>
      <c r="F260" s="123" t="s">
        <v>1234</v>
      </c>
      <c r="G260" s="123" t="s">
        <v>518</v>
      </c>
      <c r="J260" s="123" t="s">
        <v>112</v>
      </c>
    </row>
    <row r="261" spans="1:10">
      <c r="A261" s="123">
        <v>260</v>
      </c>
      <c r="B261" s="123" t="s">
        <v>376</v>
      </c>
      <c r="C261" s="123" t="s">
        <v>360</v>
      </c>
      <c r="D261" s="123" t="s">
        <v>1235</v>
      </c>
      <c r="E261" s="123" t="s">
        <v>1236</v>
      </c>
      <c r="F261" s="123" t="s">
        <v>1237</v>
      </c>
      <c r="G261" s="123" t="s">
        <v>463</v>
      </c>
      <c r="J261" s="123" t="s">
        <v>112</v>
      </c>
    </row>
    <row r="262" spans="1:10">
      <c r="A262" s="123">
        <v>261</v>
      </c>
      <c r="B262" s="123" t="s">
        <v>376</v>
      </c>
      <c r="C262" s="123" t="s">
        <v>360</v>
      </c>
      <c r="D262" s="123" t="s">
        <v>1238</v>
      </c>
      <c r="E262" s="123" t="s">
        <v>1239</v>
      </c>
      <c r="F262" s="123" t="s">
        <v>1240</v>
      </c>
      <c r="G262" s="123" t="s">
        <v>939</v>
      </c>
      <c r="J262" s="123" t="s">
        <v>112</v>
      </c>
    </row>
    <row r="263" spans="1:10">
      <c r="A263" s="123">
        <v>262</v>
      </c>
      <c r="B263" s="123" t="s">
        <v>376</v>
      </c>
      <c r="C263" s="123" t="s">
        <v>360</v>
      </c>
      <c r="D263" s="123" t="s">
        <v>1241</v>
      </c>
      <c r="E263" s="123" t="s">
        <v>1242</v>
      </c>
      <c r="F263" s="123" t="s">
        <v>1243</v>
      </c>
      <c r="G263" s="123" t="s">
        <v>819</v>
      </c>
      <c r="H263" s="123" t="s">
        <v>1244</v>
      </c>
      <c r="J263" s="123" t="s">
        <v>112</v>
      </c>
    </row>
    <row r="264" spans="1:10">
      <c r="A264" s="123">
        <v>263</v>
      </c>
      <c r="B264" s="123" t="s">
        <v>376</v>
      </c>
      <c r="C264" s="123" t="s">
        <v>360</v>
      </c>
      <c r="D264" s="123" t="s">
        <v>1245</v>
      </c>
      <c r="E264" s="123" t="s">
        <v>1246</v>
      </c>
      <c r="F264" s="123" t="s">
        <v>1247</v>
      </c>
      <c r="G264" s="123" t="s">
        <v>388</v>
      </c>
      <c r="J264" s="123" t="s">
        <v>112</v>
      </c>
    </row>
    <row r="265" spans="1:10">
      <c r="A265" s="123">
        <v>264</v>
      </c>
      <c r="B265" s="123" t="s">
        <v>376</v>
      </c>
      <c r="C265" s="123" t="s">
        <v>360</v>
      </c>
      <c r="D265" s="123" t="s">
        <v>1248</v>
      </c>
      <c r="E265" s="123" t="s">
        <v>1249</v>
      </c>
      <c r="F265" s="123" t="s">
        <v>1250</v>
      </c>
      <c r="G265" s="123" t="s">
        <v>1251</v>
      </c>
      <c r="J265" s="123" t="s">
        <v>112</v>
      </c>
    </row>
    <row r="266" spans="1:10">
      <c r="A266" s="123">
        <v>265</v>
      </c>
      <c r="B266" s="123" t="s">
        <v>376</v>
      </c>
      <c r="C266" s="123" t="s">
        <v>360</v>
      </c>
      <c r="D266" s="123" t="s">
        <v>1252</v>
      </c>
      <c r="E266" s="123" t="s">
        <v>1253</v>
      </c>
      <c r="F266" s="123" t="s">
        <v>1254</v>
      </c>
      <c r="G266" s="123" t="s">
        <v>1255</v>
      </c>
      <c r="J266" s="123" t="s">
        <v>112</v>
      </c>
    </row>
    <row r="267" spans="1:10">
      <c r="A267" s="123">
        <v>266</v>
      </c>
      <c r="B267" s="123" t="s">
        <v>376</v>
      </c>
      <c r="C267" s="123" t="s">
        <v>360</v>
      </c>
      <c r="D267" s="123" t="s">
        <v>1256</v>
      </c>
      <c r="E267" s="123" t="s">
        <v>1257</v>
      </c>
      <c r="F267" s="123" t="s">
        <v>1258</v>
      </c>
      <c r="G267" s="123" t="s">
        <v>659</v>
      </c>
      <c r="J267" s="123" t="s">
        <v>112</v>
      </c>
    </row>
    <row r="268" spans="1:10">
      <c r="A268" s="123">
        <v>267</v>
      </c>
      <c r="B268" s="123" t="s">
        <v>376</v>
      </c>
      <c r="C268" s="123" t="s">
        <v>360</v>
      </c>
      <c r="D268" s="123" t="s">
        <v>1259</v>
      </c>
      <c r="E268" s="123" t="s">
        <v>1260</v>
      </c>
      <c r="F268" s="123" t="s">
        <v>1261</v>
      </c>
      <c r="G268" s="123" t="s">
        <v>612</v>
      </c>
      <c r="J268" s="123" t="s">
        <v>112</v>
      </c>
    </row>
    <row r="269" spans="1:10">
      <c r="A269" s="123">
        <v>268</v>
      </c>
      <c r="B269" s="123" t="s">
        <v>376</v>
      </c>
      <c r="C269" s="123" t="s">
        <v>360</v>
      </c>
      <c r="D269" s="123" t="s">
        <v>1262</v>
      </c>
      <c r="E269" s="123" t="s">
        <v>1263</v>
      </c>
      <c r="F269" s="123" t="s">
        <v>1264</v>
      </c>
      <c r="G269" s="123" t="s">
        <v>388</v>
      </c>
      <c r="J269" s="123" t="s">
        <v>112</v>
      </c>
    </row>
    <row r="270" spans="1:10">
      <c r="A270" s="123">
        <v>269</v>
      </c>
      <c r="B270" s="123" t="s">
        <v>376</v>
      </c>
      <c r="C270" s="123" t="s">
        <v>360</v>
      </c>
      <c r="D270" s="123" t="s">
        <v>1265</v>
      </c>
      <c r="E270" s="123" t="s">
        <v>1266</v>
      </c>
      <c r="F270" s="123" t="s">
        <v>1267</v>
      </c>
      <c r="G270" s="123" t="s">
        <v>474</v>
      </c>
      <c r="J270" s="123" t="s">
        <v>112</v>
      </c>
    </row>
    <row r="271" spans="1:10">
      <c r="A271" s="123">
        <v>270</v>
      </c>
      <c r="B271" s="123" t="s">
        <v>376</v>
      </c>
      <c r="C271" s="123" t="s">
        <v>360</v>
      </c>
      <c r="D271" s="123" t="s">
        <v>1268</v>
      </c>
      <c r="E271" s="123" t="s">
        <v>1269</v>
      </c>
      <c r="F271" s="123" t="s">
        <v>1270</v>
      </c>
      <c r="G271" s="123" t="s">
        <v>470</v>
      </c>
      <c r="J271" s="123" t="s">
        <v>112</v>
      </c>
    </row>
    <row r="272" spans="1:10">
      <c r="A272" s="123">
        <v>271</v>
      </c>
      <c r="B272" s="123" t="s">
        <v>376</v>
      </c>
      <c r="C272" s="123" t="s">
        <v>360</v>
      </c>
      <c r="D272" s="123" t="s">
        <v>1271</v>
      </c>
      <c r="E272" s="123" t="s">
        <v>1272</v>
      </c>
      <c r="F272" s="123" t="s">
        <v>1273</v>
      </c>
      <c r="G272" s="123" t="s">
        <v>455</v>
      </c>
      <c r="J272" s="123" t="s">
        <v>112</v>
      </c>
    </row>
    <row r="273" spans="1:10">
      <c r="A273" s="123">
        <v>272</v>
      </c>
      <c r="B273" s="123" t="s">
        <v>376</v>
      </c>
      <c r="C273" s="123" t="s">
        <v>360</v>
      </c>
      <c r="D273" s="123" t="s">
        <v>1274</v>
      </c>
      <c r="E273" s="123" t="s">
        <v>1275</v>
      </c>
      <c r="F273" s="123" t="s">
        <v>1276</v>
      </c>
      <c r="G273" s="123" t="s">
        <v>734</v>
      </c>
      <c r="J273" s="123" t="s">
        <v>112</v>
      </c>
    </row>
    <row r="274" spans="1:10">
      <c r="A274" s="123">
        <v>273</v>
      </c>
      <c r="B274" s="123" t="s">
        <v>376</v>
      </c>
      <c r="C274" s="123" t="s">
        <v>360</v>
      </c>
      <c r="D274" s="123" t="s">
        <v>1277</v>
      </c>
      <c r="E274" s="123" t="s">
        <v>1278</v>
      </c>
      <c r="F274" s="123" t="s">
        <v>1279</v>
      </c>
      <c r="G274" s="123" t="s">
        <v>463</v>
      </c>
      <c r="J274" s="123" t="s">
        <v>112</v>
      </c>
    </row>
    <row r="275" spans="1:10">
      <c r="A275" s="123">
        <v>274</v>
      </c>
      <c r="B275" s="123" t="s">
        <v>376</v>
      </c>
      <c r="C275" s="123" t="s">
        <v>360</v>
      </c>
      <c r="D275" s="123" t="s">
        <v>1280</v>
      </c>
      <c r="E275" s="123" t="s">
        <v>1281</v>
      </c>
      <c r="F275" s="123" t="s">
        <v>557</v>
      </c>
      <c r="G275" s="123" t="s">
        <v>434</v>
      </c>
      <c r="J275" s="123" t="s">
        <v>112</v>
      </c>
    </row>
    <row r="276" spans="1:10">
      <c r="A276" s="123">
        <v>275</v>
      </c>
      <c r="B276" s="123" t="s">
        <v>376</v>
      </c>
      <c r="C276" s="123" t="s">
        <v>360</v>
      </c>
      <c r="D276" s="123" t="s">
        <v>1282</v>
      </c>
      <c r="E276" s="123" t="s">
        <v>1283</v>
      </c>
      <c r="F276" s="123" t="s">
        <v>1284</v>
      </c>
      <c r="G276" s="123" t="s">
        <v>598</v>
      </c>
      <c r="J276" s="123" t="s">
        <v>112</v>
      </c>
    </row>
    <row r="277" spans="1:10">
      <c r="A277" s="123">
        <v>276</v>
      </c>
      <c r="B277" s="123" t="s">
        <v>376</v>
      </c>
      <c r="C277" s="123" t="s">
        <v>360</v>
      </c>
      <c r="D277" s="123" t="s">
        <v>1285</v>
      </c>
      <c r="E277" s="123" t="s">
        <v>1286</v>
      </c>
      <c r="F277" s="123" t="s">
        <v>1287</v>
      </c>
      <c r="G277" s="123" t="s">
        <v>455</v>
      </c>
      <c r="J277" s="123" t="s">
        <v>112</v>
      </c>
    </row>
    <row r="278" spans="1:10">
      <c r="A278" s="123">
        <v>277</v>
      </c>
      <c r="B278" s="123" t="s">
        <v>376</v>
      </c>
      <c r="C278" s="123" t="s">
        <v>360</v>
      </c>
      <c r="D278" s="123" t="s">
        <v>1288</v>
      </c>
      <c r="E278" s="123" t="s">
        <v>1289</v>
      </c>
      <c r="F278" s="123" t="s">
        <v>1290</v>
      </c>
      <c r="G278" s="123" t="s">
        <v>659</v>
      </c>
      <c r="J278" s="123" t="s">
        <v>112</v>
      </c>
    </row>
    <row r="279" spans="1:10">
      <c r="A279" s="123">
        <v>278</v>
      </c>
      <c r="B279" s="123" t="s">
        <v>376</v>
      </c>
      <c r="C279" s="123" t="s">
        <v>360</v>
      </c>
      <c r="D279" s="123" t="s">
        <v>1291</v>
      </c>
      <c r="E279" s="123" t="s">
        <v>1292</v>
      </c>
      <c r="F279" s="123" t="s">
        <v>1293</v>
      </c>
      <c r="G279" s="123" t="s">
        <v>423</v>
      </c>
      <c r="J279" s="123" t="s">
        <v>112</v>
      </c>
    </row>
    <row r="280" spans="1:10">
      <c r="A280" s="123">
        <v>279</v>
      </c>
      <c r="B280" s="123" t="s">
        <v>376</v>
      </c>
      <c r="C280" s="123" t="s">
        <v>360</v>
      </c>
      <c r="D280" s="123" t="s">
        <v>1294</v>
      </c>
      <c r="E280" s="123" t="s">
        <v>1295</v>
      </c>
      <c r="F280" s="123" t="s">
        <v>1296</v>
      </c>
      <c r="G280" s="123" t="s">
        <v>423</v>
      </c>
      <c r="J280" s="123" t="s">
        <v>112</v>
      </c>
    </row>
    <row r="281" spans="1:10">
      <c r="A281" s="123">
        <v>280</v>
      </c>
      <c r="B281" s="123" t="s">
        <v>376</v>
      </c>
      <c r="C281" s="123" t="s">
        <v>360</v>
      </c>
      <c r="D281" s="123" t="s">
        <v>1297</v>
      </c>
      <c r="E281" s="123" t="s">
        <v>1298</v>
      </c>
      <c r="F281" s="123" t="s">
        <v>1299</v>
      </c>
      <c r="G281" s="123" t="s">
        <v>707</v>
      </c>
      <c r="J281" s="123" t="s">
        <v>112</v>
      </c>
    </row>
    <row r="282" spans="1:10">
      <c r="A282" s="123">
        <v>281</v>
      </c>
      <c r="B282" s="123" t="s">
        <v>376</v>
      </c>
      <c r="C282" s="123" t="s">
        <v>360</v>
      </c>
      <c r="D282" s="123" t="s">
        <v>1300</v>
      </c>
      <c r="E282" s="123" t="s">
        <v>1301</v>
      </c>
      <c r="F282" s="123" t="s">
        <v>1302</v>
      </c>
      <c r="G282" s="123" t="s">
        <v>441</v>
      </c>
      <c r="J282" s="123" t="s">
        <v>112</v>
      </c>
    </row>
    <row r="283" spans="1:10">
      <c r="A283" s="123">
        <v>282</v>
      </c>
      <c r="B283" s="123" t="s">
        <v>376</v>
      </c>
      <c r="C283" s="123" t="s">
        <v>360</v>
      </c>
      <c r="D283" s="123" t="s">
        <v>1303</v>
      </c>
      <c r="E283" s="123" t="s">
        <v>1304</v>
      </c>
      <c r="F283" s="123" t="s">
        <v>1305</v>
      </c>
      <c r="G283" s="123" t="s">
        <v>423</v>
      </c>
      <c r="J283" s="123" t="s">
        <v>112</v>
      </c>
    </row>
    <row r="284" spans="1:10">
      <c r="A284" s="123">
        <v>283</v>
      </c>
      <c r="B284" s="123" t="s">
        <v>376</v>
      </c>
      <c r="C284" s="123" t="s">
        <v>360</v>
      </c>
      <c r="D284" s="123" t="s">
        <v>1306</v>
      </c>
      <c r="E284" s="123" t="s">
        <v>1307</v>
      </c>
      <c r="F284" s="123" t="s">
        <v>1308</v>
      </c>
      <c r="G284" s="123" t="s">
        <v>681</v>
      </c>
      <c r="J284" s="123" t="s">
        <v>112</v>
      </c>
    </row>
    <row r="285" spans="1:10">
      <c r="A285" s="123">
        <v>284</v>
      </c>
      <c r="B285" s="123" t="s">
        <v>376</v>
      </c>
      <c r="C285" s="123" t="s">
        <v>360</v>
      </c>
      <c r="D285" s="123" t="s">
        <v>1309</v>
      </c>
      <c r="E285" s="123" t="s">
        <v>1310</v>
      </c>
      <c r="F285" s="123" t="s">
        <v>1311</v>
      </c>
      <c r="G285" s="123" t="s">
        <v>423</v>
      </c>
      <c r="J285" s="123" t="s">
        <v>112</v>
      </c>
    </row>
    <row r="286" spans="1:10">
      <c r="A286" s="123">
        <v>285</v>
      </c>
      <c r="B286" s="123" t="s">
        <v>376</v>
      </c>
      <c r="C286" s="123" t="s">
        <v>360</v>
      </c>
      <c r="D286" s="123" t="s">
        <v>1312</v>
      </c>
      <c r="E286" s="123" t="s">
        <v>1313</v>
      </c>
      <c r="F286" s="123" t="s">
        <v>1314</v>
      </c>
      <c r="G286" s="123" t="s">
        <v>423</v>
      </c>
      <c r="J286" s="123" t="s">
        <v>112</v>
      </c>
    </row>
    <row r="287" spans="1:10">
      <c r="A287" s="123">
        <v>286</v>
      </c>
      <c r="B287" s="123" t="s">
        <v>376</v>
      </c>
      <c r="C287" s="123" t="s">
        <v>360</v>
      </c>
      <c r="D287" s="123" t="s">
        <v>1315</v>
      </c>
      <c r="E287" s="123" t="s">
        <v>1316</v>
      </c>
      <c r="F287" s="123" t="s">
        <v>1317</v>
      </c>
      <c r="G287" s="123" t="s">
        <v>591</v>
      </c>
      <c r="J287" s="123" t="s">
        <v>112</v>
      </c>
    </row>
    <row r="288" spans="1:10">
      <c r="A288" s="123">
        <v>287</v>
      </c>
      <c r="B288" s="123" t="s">
        <v>376</v>
      </c>
      <c r="C288" s="123" t="s">
        <v>360</v>
      </c>
      <c r="D288" s="123" t="s">
        <v>1318</v>
      </c>
      <c r="E288" s="123" t="s">
        <v>1316</v>
      </c>
      <c r="F288" s="123" t="s">
        <v>1319</v>
      </c>
      <c r="G288" s="123" t="s">
        <v>659</v>
      </c>
      <c r="J288" s="123" t="s">
        <v>112</v>
      </c>
    </row>
    <row r="289" spans="1:10">
      <c r="A289" s="123">
        <v>288</v>
      </c>
      <c r="B289" s="123" t="s">
        <v>376</v>
      </c>
      <c r="C289" s="123" t="s">
        <v>360</v>
      </c>
      <c r="D289" s="123" t="s">
        <v>1320</v>
      </c>
      <c r="E289" s="123" t="s">
        <v>1321</v>
      </c>
      <c r="F289" s="123" t="s">
        <v>1322</v>
      </c>
      <c r="G289" s="123" t="s">
        <v>1323</v>
      </c>
      <c r="J289" s="123" t="s">
        <v>112</v>
      </c>
    </row>
    <row r="290" spans="1:10">
      <c r="A290" s="123">
        <v>289</v>
      </c>
      <c r="B290" s="123" t="s">
        <v>376</v>
      </c>
      <c r="C290" s="123" t="s">
        <v>360</v>
      </c>
      <c r="D290" s="123" t="s">
        <v>1324</v>
      </c>
      <c r="E290" s="123" t="s">
        <v>1325</v>
      </c>
      <c r="F290" s="123" t="s">
        <v>1326</v>
      </c>
      <c r="G290" s="123" t="s">
        <v>395</v>
      </c>
      <c r="J290" s="123" t="s">
        <v>112</v>
      </c>
    </row>
    <row r="291" spans="1:10">
      <c r="A291" s="123">
        <v>290</v>
      </c>
      <c r="B291" s="123" t="s">
        <v>376</v>
      </c>
      <c r="C291" s="123" t="s">
        <v>360</v>
      </c>
      <c r="D291" s="123" t="s">
        <v>1327</v>
      </c>
      <c r="E291" s="123" t="s">
        <v>1328</v>
      </c>
      <c r="F291" s="123" t="s">
        <v>1329</v>
      </c>
      <c r="G291" s="123" t="s">
        <v>1330</v>
      </c>
      <c r="J291" s="123" t="s">
        <v>112</v>
      </c>
    </row>
    <row r="292" spans="1:10">
      <c r="A292" s="123">
        <v>291</v>
      </c>
      <c r="B292" s="123" t="s">
        <v>376</v>
      </c>
      <c r="C292" s="123" t="s">
        <v>360</v>
      </c>
      <c r="D292" s="123" t="s">
        <v>1331</v>
      </c>
      <c r="E292" s="123" t="s">
        <v>1332</v>
      </c>
      <c r="F292" s="123" t="s">
        <v>1333</v>
      </c>
      <c r="G292" s="123" t="s">
        <v>734</v>
      </c>
      <c r="J292" s="123" t="s">
        <v>112</v>
      </c>
    </row>
    <row r="293" spans="1:10">
      <c r="A293" s="123">
        <v>292</v>
      </c>
      <c r="B293" s="123" t="s">
        <v>376</v>
      </c>
      <c r="C293" s="123" t="s">
        <v>360</v>
      </c>
      <c r="D293" s="123" t="s">
        <v>1334</v>
      </c>
      <c r="E293" s="123" t="s">
        <v>1335</v>
      </c>
      <c r="F293" s="123" t="s">
        <v>1336</v>
      </c>
      <c r="G293" s="123" t="s">
        <v>746</v>
      </c>
      <c r="J293" s="123" t="s">
        <v>112</v>
      </c>
    </row>
    <row r="294" spans="1:10">
      <c r="A294" s="123">
        <v>293</v>
      </c>
      <c r="B294" s="123" t="s">
        <v>376</v>
      </c>
      <c r="C294" s="123" t="s">
        <v>360</v>
      </c>
      <c r="D294" s="123" t="s">
        <v>1337</v>
      </c>
      <c r="E294" s="123" t="s">
        <v>1338</v>
      </c>
      <c r="F294" s="123" t="s">
        <v>1339</v>
      </c>
      <c r="G294" s="123" t="s">
        <v>598</v>
      </c>
      <c r="J294" s="123" t="s">
        <v>112</v>
      </c>
    </row>
    <row r="295" spans="1:10">
      <c r="A295" s="123">
        <v>294</v>
      </c>
      <c r="B295" s="123" t="s">
        <v>376</v>
      </c>
      <c r="C295" s="123" t="s">
        <v>360</v>
      </c>
      <c r="D295" s="123" t="s">
        <v>1340</v>
      </c>
      <c r="E295" s="123" t="s">
        <v>1338</v>
      </c>
      <c r="F295" s="123" t="s">
        <v>1341</v>
      </c>
      <c r="G295" s="123" t="s">
        <v>717</v>
      </c>
      <c r="J295" s="123" t="s">
        <v>112</v>
      </c>
    </row>
    <row r="296" spans="1:10">
      <c r="A296" s="123">
        <v>295</v>
      </c>
      <c r="B296" s="123" t="s">
        <v>376</v>
      </c>
      <c r="C296" s="123" t="s">
        <v>360</v>
      </c>
      <c r="D296" s="123" t="s">
        <v>1342</v>
      </c>
      <c r="E296" s="123" t="s">
        <v>1343</v>
      </c>
      <c r="F296" s="123" t="s">
        <v>1344</v>
      </c>
      <c r="G296" s="123" t="s">
        <v>753</v>
      </c>
      <c r="J296" s="123" t="s">
        <v>112</v>
      </c>
    </row>
    <row r="297" spans="1:10">
      <c r="A297" s="123">
        <v>296</v>
      </c>
      <c r="B297" s="123" t="s">
        <v>376</v>
      </c>
      <c r="C297" s="123" t="s">
        <v>360</v>
      </c>
      <c r="D297" s="123" t="s">
        <v>1345</v>
      </c>
      <c r="E297" s="123" t="s">
        <v>1346</v>
      </c>
      <c r="F297" s="123" t="s">
        <v>1347</v>
      </c>
      <c r="G297" s="123" t="s">
        <v>388</v>
      </c>
      <c r="J297" s="123" t="s">
        <v>112</v>
      </c>
    </row>
    <row r="298" spans="1:10">
      <c r="A298" s="123">
        <v>297</v>
      </c>
      <c r="B298" s="123" t="s">
        <v>376</v>
      </c>
      <c r="C298" s="123" t="s">
        <v>360</v>
      </c>
      <c r="D298" s="123" t="s">
        <v>1348</v>
      </c>
      <c r="E298" s="123" t="s">
        <v>1349</v>
      </c>
      <c r="F298" s="123" t="s">
        <v>1350</v>
      </c>
      <c r="G298" s="123" t="s">
        <v>423</v>
      </c>
      <c r="J298" s="123" t="s">
        <v>112</v>
      </c>
    </row>
    <row r="299" spans="1:10">
      <c r="A299" s="123">
        <v>298</v>
      </c>
      <c r="B299" s="123" t="s">
        <v>376</v>
      </c>
      <c r="C299" s="123" t="s">
        <v>360</v>
      </c>
      <c r="D299" s="123" t="s">
        <v>1351</v>
      </c>
      <c r="E299" s="123" t="s">
        <v>1352</v>
      </c>
      <c r="F299" s="123" t="s">
        <v>1353</v>
      </c>
      <c r="G299" s="123" t="s">
        <v>1054</v>
      </c>
      <c r="J299" s="123" t="s">
        <v>112</v>
      </c>
    </row>
    <row r="300" spans="1:10">
      <c r="A300" s="123">
        <v>299</v>
      </c>
      <c r="B300" s="123" t="s">
        <v>376</v>
      </c>
      <c r="C300" s="123" t="s">
        <v>360</v>
      </c>
      <c r="D300" s="123" t="s">
        <v>1354</v>
      </c>
      <c r="E300" s="123" t="s">
        <v>1355</v>
      </c>
      <c r="F300" s="123" t="s">
        <v>1356</v>
      </c>
      <c r="G300" s="123" t="s">
        <v>583</v>
      </c>
      <c r="J300" s="123" t="s">
        <v>112</v>
      </c>
    </row>
    <row r="301" spans="1:10">
      <c r="A301" s="123">
        <v>300</v>
      </c>
      <c r="B301" s="123" t="s">
        <v>376</v>
      </c>
      <c r="C301" s="123" t="s">
        <v>360</v>
      </c>
      <c r="D301" s="123" t="s">
        <v>1357</v>
      </c>
      <c r="E301" s="123" t="s">
        <v>1358</v>
      </c>
      <c r="F301" s="123" t="s">
        <v>1359</v>
      </c>
      <c r="G301" s="123" t="s">
        <v>583</v>
      </c>
      <c r="J301" s="123" t="s">
        <v>112</v>
      </c>
    </row>
    <row r="302" spans="1:10">
      <c r="A302" s="123">
        <v>301</v>
      </c>
      <c r="B302" s="123" t="s">
        <v>376</v>
      </c>
      <c r="C302" s="123" t="s">
        <v>360</v>
      </c>
      <c r="D302" s="123" t="s">
        <v>1360</v>
      </c>
      <c r="E302" s="123" t="s">
        <v>1361</v>
      </c>
      <c r="F302" s="123" t="s">
        <v>1362</v>
      </c>
      <c r="G302" s="123" t="s">
        <v>463</v>
      </c>
      <c r="J302" s="123" t="s">
        <v>112</v>
      </c>
    </row>
    <row r="303" spans="1:10">
      <c r="A303" s="123">
        <v>302</v>
      </c>
      <c r="B303" s="123" t="s">
        <v>376</v>
      </c>
      <c r="C303" s="123" t="s">
        <v>360</v>
      </c>
      <c r="D303" s="123" t="s">
        <v>1363</v>
      </c>
      <c r="E303" s="123" t="s">
        <v>1364</v>
      </c>
      <c r="F303" s="123" t="s">
        <v>1365</v>
      </c>
      <c r="G303" s="123" t="s">
        <v>1366</v>
      </c>
      <c r="J303" s="123" t="s">
        <v>112</v>
      </c>
    </row>
    <row r="304" spans="1:10">
      <c r="A304" s="123">
        <v>303</v>
      </c>
      <c r="B304" s="123" t="s">
        <v>376</v>
      </c>
      <c r="C304" s="123" t="s">
        <v>360</v>
      </c>
      <c r="D304" s="123" t="s">
        <v>1367</v>
      </c>
      <c r="E304" s="123" t="s">
        <v>1368</v>
      </c>
      <c r="F304" s="123" t="s">
        <v>1369</v>
      </c>
      <c r="G304" s="123" t="s">
        <v>470</v>
      </c>
      <c r="J304" s="123" t="s">
        <v>112</v>
      </c>
    </row>
    <row r="305" spans="1:10">
      <c r="A305" s="123">
        <v>304</v>
      </c>
      <c r="B305" s="123" t="s">
        <v>376</v>
      </c>
      <c r="C305" s="123" t="s">
        <v>360</v>
      </c>
      <c r="D305" s="123" t="s">
        <v>1370</v>
      </c>
      <c r="E305" s="123" t="s">
        <v>1371</v>
      </c>
      <c r="F305" s="123" t="s">
        <v>1372</v>
      </c>
      <c r="G305" s="123" t="s">
        <v>415</v>
      </c>
      <c r="J305" s="123" t="s">
        <v>112</v>
      </c>
    </row>
    <row r="306" spans="1:10">
      <c r="A306" s="123">
        <v>305</v>
      </c>
      <c r="B306" s="123" t="s">
        <v>376</v>
      </c>
      <c r="C306" s="123" t="s">
        <v>360</v>
      </c>
      <c r="D306" s="123" t="s">
        <v>1373</v>
      </c>
      <c r="E306" s="123" t="s">
        <v>1374</v>
      </c>
      <c r="F306" s="123" t="s">
        <v>1375</v>
      </c>
      <c r="G306" s="123" t="s">
        <v>847</v>
      </c>
      <c r="J306" s="123" t="s">
        <v>112</v>
      </c>
    </row>
    <row r="307" spans="1:10">
      <c r="A307" s="123">
        <v>306</v>
      </c>
      <c r="B307" s="123" t="s">
        <v>376</v>
      </c>
      <c r="C307" s="123" t="s">
        <v>360</v>
      </c>
      <c r="D307" s="123" t="s">
        <v>1376</v>
      </c>
      <c r="E307" s="123" t="s">
        <v>1377</v>
      </c>
      <c r="F307" s="123" t="s">
        <v>1378</v>
      </c>
      <c r="G307" s="123" t="s">
        <v>463</v>
      </c>
      <c r="J307" s="123" t="s">
        <v>112</v>
      </c>
    </row>
    <row r="308" spans="1:10">
      <c r="A308" s="123">
        <v>307</v>
      </c>
      <c r="B308" s="123" t="s">
        <v>376</v>
      </c>
      <c r="C308" s="123" t="s">
        <v>360</v>
      </c>
      <c r="D308" s="123" t="s">
        <v>1379</v>
      </c>
      <c r="E308" s="123" t="s">
        <v>1380</v>
      </c>
      <c r="F308" s="123" t="s">
        <v>1381</v>
      </c>
      <c r="G308" s="123" t="s">
        <v>463</v>
      </c>
      <c r="J308" s="123" t="s">
        <v>112</v>
      </c>
    </row>
    <row r="309" spans="1:10">
      <c r="A309" s="123">
        <v>308</v>
      </c>
      <c r="B309" s="123" t="s">
        <v>376</v>
      </c>
      <c r="C309" s="123" t="s">
        <v>360</v>
      </c>
      <c r="D309" s="123" t="s">
        <v>1382</v>
      </c>
      <c r="E309" s="123" t="s">
        <v>1383</v>
      </c>
      <c r="F309" s="123" t="s">
        <v>1384</v>
      </c>
      <c r="G309" s="123" t="s">
        <v>463</v>
      </c>
      <c r="J309" s="123" t="s">
        <v>112</v>
      </c>
    </row>
    <row r="310" spans="1:10">
      <c r="A310" s="123">
        <v>309</v>
      </c>
      <c r="B310" s="123" t="s">
        <v>376</v>
      </c>
      <c r="C310" s="123" t="s">
        <v>360</v>
      </c>
      <c r="D310" s="123" t="s">
        <v>1385</v>
      </c>
      <c r="E310" s="123" t="s">
        <v>1386</v>
      </c>
      <c r="F310" s="123" t="s">
        <v>1387</v>
      </c>
      <c r="G310" s="123" t="s">
        <v>659</v>
      </c>
      <c r="J310" s="123" t="s">
        <v>112</v>
      </c>
    </row>
    <row r="311" spans="1:10">
      <c r="A311" s="123">
        <v>310</v>
      </c>
      <c r="B311" s="123" t="s">
        <v>376</v>
      </c>
      <c r="C311" s="123" t="s">
        <v>360</v>
      </c>
      <c r="D311" s="123" t="s">
        <v>1388</v>
      </c>
      <c r="E311" s="123" t="s">
        <v>1389</v>
      </c>
      <c r="F311" s="123" t="s">
        <v>1390</v>
      </c>
      <c r="G311" s="123" t="s">
        <v>419</v>
      </c>
      <c r="J311" s="123" t="s">
        <v>112</v>
      </c>
    </row>
    <row r="312" spans="1:10">
      <c r="A312" s="123">
        <v>311</v>
      </c>
      <c r="B312" s="123" t="s">
        <v>376</v>
      </c>
      <c r="C312" s="123" t="s">
        <v>360</v>
      </c>
      <c r="D312" s="123" t="s">
        <v>1391</v>
      </c>
      <c r="E312" s="123" t="s">
        <v>1392</v>
      </c>
      <c r="F312" s="123" t="s">
        <v>1393</v>
      </c>
      <c r="G312" s="123" t="s">
        <v>605</v>
      </c>
      <c r="J312" s="123" t="s">
        <v>112</v>
      </c>
    </row>
    <row r="313" spans="1:10">
      <c r="A313" s="123">
        <v>312</v>
      </c>
      <c r="B313" s="123" t="s">
        <v>376</v>
      </c>
      <c r="C313" s="123" t="s">
        <v>360</v>
      </c>
      <c r="D313" s="123" t="s">
        <v>1394</v>
      </c>
      <c r="E313" s="123" t="s">
        <v>1395</v>
      </c>
      <c r="F313" s="123" t="s">
        <v>1396</v>
      </c>
      <c r="G313" s="123" t="s">
        <v>459</v>
      </c>
      <c r="J313" s="123" t="s">
        <v>112</v>
      </c>
    </row>
    <row r="314" spans="1:10">
      <c r="A314" s="123">
        <v>313</v>
      </c>
      <c r="B314" s="123" t="s">
        <v>376</v>
      </c>
      <c r="C314" s="123" t="s">
        <v>360</v>
      </c>
      <c r="D314" s="123" t="s">
        <v>1397</v>
      </c>
      <c r="E314" s="123" t="s">
        <v>1398</v>
      </c>
      <c r="F314" s="123" t="s">
        <v>1399</v>
      </c>
      <c r="G314" s="123" t="s">
        <v>535</v>
      </c>
      <c r="J314" s="123" t="s">
        <v>112</v>
      </c>
    </row>
    <row r="315" spans="1:10">
      <c r="A315" s="123">
        <v>314</v>
      </c>
      <c r="B315" s="123" t="s">
        <v>376</v>
      </c>
      <c r="C315" s="123" t="s">
        <v>360</v>
      </c>
      <c r="D315" s="123" t="s">
        <v>1400</v>
      </c>
      <c r="E315" s="123" t="s">
        <v>1398</v>
      </c>
      <c r="F315" s="123" t="s">
        <v>1401</v>
      </c>
      <c r="G315" s="123" t="s">
        <v>605</v>
      </c>
      <c r="J315" s="123" t="s">
        <v>112</v>
      </c>
    </row>
    <row r="316" spans="1:10">
      <c r="A316" s="123">
        <v>315</v>
      </c>
      <c r="B316" s="123" t="s">
        <v>376</v>
      </c>
      <c r="C316" s="123" t="s">
        <v>360</v>
      </c>
      <c r="D316" s="123" t="s">
        <v>1402</v>
      </c>
      <c r="E316" s="123" t="s">
        <v>1403</v>
      </c>
      <c r="F316" s="123" t="s">
        <v>1404</v>
      </c>
      <c r="G316" s="123" t="s">
        <v>612</v>
      </c>
      <c r="H316" s="123" t="s">
        <v>1405</v>
      </c>
      <c r="J316" s="123" t="s">
        <v>112</v>
      </c>
    </row>
    <row r="317" spans="1:10">
      <c r="A317" s="123">
        <v>316</v>
      </c>
      <c r="B317" s="123" t="s">
        <v>376</v>
      </c>
      <c r="C317" s="123" t="s">
        <v>360</v>
      </c>
      <c r="D317" s="123" t="s">
        <v>1406</v>
      </c>
      <c r="E317" s="123" t="s">
        <v>1407</v>
      </c>
      <c r="F317" s="123" t="s">
        <v>1408</v>
      </c>
      <c r="G317" s="123" t="s">
        <v>388</v>
      </c>
      <c r="J317" s="123" t="s">
        <v>112</v>
      </c>
    </row>
    <row r="318" spans="1:10">
      <c r="A318" s="123">
        <v>317</v>
      </c>
      <c r="B318" s="123" t="s">
        <v>376</v>
      </c>
      <c r="C318" s="123" t="s">
        <v>360</v>
      </c>
      <c r="D318" s="123" t="s">
        <v>1409</v>
      </c>
      <c r="E318" s="123" t="s">
        <v>1410</v>
      </c>
      <c r="F318" s="123" t="s">
        <v>1411</v>
      </c>
      <c r="G318" s="123" t="s">
        <v>659</v>
      </c>
      <c r="J318" s="123" t="s">
        <v>112</v>
      </c>
    </row>
    <row r="319" spans="1:10">
      <c r="A319" s="123">
        <v>318</v>
      </c>
      <c r="B319" s="123" t="s">
        <v>376</v>
      </c>
      <c r="C319" s="123" t="s">
        <v>360</v>
      </c>
      <c r="D319" s="123" t="s">
        <v>1412</v>
      </c>
      <c r="E319" s="123" t="s">
        <v>1413</v>
      </c>
      <c r="F319" s="123" t="s">
        <v>1414</v>
      </c>
      <c r="G319" s="123" t="s">
        <v>423</v>
      </c>
      <c r="J319" s="123" t="s">
        <v>112</v>
      </c>
    </row>
    <row r="320" spans="1:10">
      <c r="A320" s="123">
        <v>319</v>
      </c>
      <c r="B320" s="123" t="s">
        <v>376</v>
      </c>
      <c r="C320" s="123" t="s">
        <v>360</v>
      </c>
      <c r="D320" s="123" t="s">
        <v>1415</v>
      </c>
      <c r="E320" s="123" t="s">
        <v>1416</v>
      </c>
      <c r="F320" s="123" t="s">
        <v>1417</v>
      </c>
      <c r="G320" s="123" t="s">
        <v>939</v>
      </c>
      <c r="J320" s="123" t="s">
        <v>112</v>
      </c>
    </row>
    <row r="321" spans="1:10">
      <c r="A321" s="123">
        <v>320</v>
      </c>
      <c r="B321" s="123" t="s">
        <v>376</v>
      </c>
      <c r="C321" s="123" t="s">
        <v>360</v>
      </c>
      <c r="D321" s="123" t="s">
        <v>1418</v>
      </c>
      <c r="E321" s="123" t="s">
        <v>1419</v>
      </c>
      <c r="F321" s="123" t="s">
        <v>1420</v>
      </c>
      <c r="G321" s="123" t="s">
        <v>659</v>
      </c>
      <c r="J321" s="123" t="s">
        <v>112</v>
      </c>
    </row>
    <row r="322" spans="1:10">
      <c r="A322" s="123">
        <v>321</v>
      </c>
      <c r="B322" s="123" t="s">
        <v>376</v>
      </c>
      <c r="C322" s="123" t="s">
        <v>360</v>
      </c>
      <c r="D322" s="123" t="s">
        <v>1421</v>
      </c>
      <c r="E322" s="123" t="s">
        <v>1422</v>
      </c>
      <c r="F322" s="123" t="s">
        <v>1423</v>
      </c>
      <c r="G322" s="123" t="s">
        <v>474</v>
      </c>
      <c r="J322" s="123" t="s">
        <v>112</v>
      </c>
    </row>
    <row r="323" spans="1:10">
      <c r="A323" s="123">
        <v>322</v>
      </c>
      <c r="B323" s="123" t="s">
        <v>376</v>
      </c>
      <c r="C323" s="123" t="s">
        <v>360</v>
      </c>
      <c r="D323" s="123" t="s">
        <v>1424</v>
      </c>
      <c r="E323" s="123" t="s">
        <v>1425</v>
      </c>
      <c r="F323" s="123" t="s">
        <v>1426</v>
      </c>
      <c r="G323" s="123" t="s">
        <v>612</v>
      </c>
      <c r="J323" s="123" t="s">
        <v>112</v>
      </c>
    </row>
    <row r="324" spans="1:10">
      <c r="A324" s="123">
        <v>323</v>
      </c>
      <c r="B324" s="123" t="s">
        <v>376</v>
      </c>
      <c r="C324" s="123" t="s">
        <v>360</v>
      </c>
      <c r="D324" s="123" t="s">
        <v>1427</v>
      </c>
      <c r="E324" s="123" t="s">
        <v>1428</v>
      </c>
      <c r="F324" s="123" t="s">
        <v>1429</v>
      </c>
      <c r="G324" s="123" t="s">
        <v>681</v>
      </c>
      <c r="H324" s="123" t="s">
        <v>1430</v>
      </c>
      <c r="J324" s="123" t="s">
        <v>112</v>
      </c>
    </row>
    <row r="325" spans="1:10">
      <c r="A325" s="123">
        <v>324</v>
      </c>
      <c r="B325" s="123" t="s">
        <v>376</v>
      </c>
      <c r="C325" s="123" t="s">
        <v>360</v>
      </c>
      <c r="D325" s="123" t="s">
        <v>1431</v>
      </c>
      <c r="E325" s="123" t="s">
        <v>1432</v>
      </c>
      <c r="F325" s="123" t="s">
        <v>1433</v>
      </c>
      <c r="G325" s="123" t="s">
        <v>470</v>
      </c>
      <c r="J325" s="123" t="s">
        <v>112</v>
      </c>
    </row>
    <row r="326" spans="1:10">
      <c r="A326" s="123">
        <v>325</v>
      </c>
      <c r="B326" s="123" t="s">
        <v>376</v>
      </c>
      <c r="C326" s="123" t="s">
        <v>360</v>
      </c>
      <c r="D326" s="123" t="s">
        <v>1434</v>
      </c>
      <c r="E326" s="123" t="s">
        <v>1435</v>
      </c>
      <c r="F326" s="123" t="s">
        <v>1436</v>
      </c>
      <c r="G326" s="123" t="s">
        <v>419</v>
      </c>
      <c r="J326" s="123" t="s">
        <v>112</v>
      </c>
    </row>
    <row r="327" spans="1:10">
      <c r="A327" s="123">
        <v>326</v>
      </c>
      <c r="B327" s="123" t="s">
        <v>376</v>
      </c>
      <c r="C327" s="123" t="s">
        <v>360</v>
      </c>
      <c r="D327" s="123" t="s">
        <v>1437</v>
      </c>
      <c r="E327" s="123" t="s">
        <v>1438</v>
      </c>
      <c r="F327" s="123" t="s">
        <v>1439</v>
      </c>
      <c r="G327" s="123" t="s">
        <v>973</v>
      </c>
      <c r="J327" s="123" t="s">
        <v>112</v>
      </c>
    </row>
    <row r="328" spans="1:10">
      <c r="A328" s="123">
        <v>327</v>
      </c>
      <c r="B328" s="123" t="s">
        <v>376</v>
      </c>
      <c r="C328" s="123" t="s">
        <v>360</v>
      </c>
      <c r="D328" s="123" t="s">
        <v>1440</v>
      </c>
      <c r="E328" s="123" t="s">
        <v>1441</v>
      </c>
      <c r="F328" s="123" t="s">
        <v>1442</v>
      </c>
      <c r="G328" s="123" t="s">
        <v>463</v>
      </c>
      <c r="J328" s="123" t="s">
        <v>112</v>
      </c>
    </row>
    <row r="329" spans="1:10">
      <c r="A329" s="123">
        <v>328</v>
      </c>
      <c r="B329" s="123" t="s">
        <v>376</v>
      </c>
      <c r="C329" s="123" t="s">
        <v>360</v>
      </c>
      <c r="D329" s="123" t="s">
        <v>1443</v>
      </c>
      <c r="E329" s="123" t="s">
        <v>1444</v>
      </c>
      <c r="F329" s="123" t="s">
        <v>1445</v>
      </c>
      <c r="G329" s="123" t="s">
        <v>1446</v>
      </c>
      <c r="J329" s="123" t="s">
        <v>112</v>
      </c>
    </row>
    <row r="330" spans="1:10">
      <c r="A330" s="123">
        <v>329</v>
      </c>
      <c r="B330" s="123" t="s">
        <v>376</v>
      </c>
      <c r="C330" s="123" t="s">
        <v>360</v>
      </c>
      <c r="D330" s="123" t="s">
        <v>1447</v>
      </c>
      <c r="E330" s="123" t="s">
        <v>1448</v>
      </c>
      <c r="F330" s="123" t="s">
        <v>1449</v>
      </c>
      <c r="G330" s="123" t="s">
        <v>1446</v>
      </c>
      <c r="H330" s="123" t="s">
        <v>1450</v>
      </c>
      <c r="J330" s="123" t="s">
        <v>112</v>
      </c>
    </row>
    <row r="331" spans="1:10">
      <c r="A331" s="123">
        <v>330</v>
      </c>
      <c r="B331" s="123" t="s">
        <v>376</v>
      </c>
      <c r="C331" s="123" t="s">
        <v>360</v>
      </c>
      <c r="D331" s="123" t="s">
        <v>1451</v>
      </c>
      <c r="E331" s="123" t="s">
        <v>1452</v>
      </c>
      <c r="F331" s="123" t="s">
        <v>1453</v>
      </c>
      <c r="G331" s="123" t="s">
        <v>746</v>
      </c>
      <c r="J331" s="123" t="s">
        <v>112</v>
      </c>
    </row>
    <row r="332" spans="1:10">
      <c r="A332" s="123">
        <v>331</v>
      </c>
      <c r="B332" s="123" t="s">
        <v>376</v>
      </c>
      <c r="C332" s="123" t="s">
        <v>360</v>
      </c>
      <c r="D332" s="123" t="s">
        <v>1454</v>
      </c>
      <c r="E332" s="123" t="s">
        <v>1452</v>
      </c>
      <c r="F332" s="123" t="s">
        <v>1455</v>
      </c>
      <c r="G332" s="123" t="s">
        <v>565</v>
      </c>
      <c r="H332" s="123" t="s">
        <v>1456</v>
      </c>
      <c r="J332" s="123" t="s">
        <v>112</v>
      </c>
    </row>
    <row r="333" spans="1:10">
      <c r="A333" s="123">
        <v>332</v>
      </c>
      <c r="B333" s="123" t="s">
        <v>376</v>
      </c>
      <c r="C333" s="123" t="s">
        <v>360</v>
      </c>
      <c r="D333" s="123" t="s">
        <v>1457</v>
      </c>
      <c r="E333" s="123" t="s">
        <v>1458</v>
      </c>
      <c r="F333" s="123" t="s">
        <v>1459</v>
      </c>
      <c r="G333" s="123" t="s">
        <v>681</v>
      </c>
      <c r="J333" s="123" t="s">
        <v>112</v>
      </c>
    </row>
    <row r="334" spans="1:10">
      <c r="A334" s="123">
        <v>333</v>
      </c>
      <c r="B334" s="123" t="s">
        <v>376</v>
      </c>
      <c r="C334" s="123" t="s">
        <v>360</v>
      </c>
      <c r="D334" s="123" t="s">
        <v>1460</v>
      </c>
      <c r="E334" s="123" t="s">
        <v>1461</v>
      </c>
      <c r="F334" s="123" t="s">
        <v>1462</v>
      </c>
      <c r="G334" s="123" t="s">
        <v>598</v>
      </c>
      <c r="J334" s="123" t="s">
        <v>112</v>
      </c>
    </row>
    <row r="335" spans="1:10">
      <c r="A335" s="123">
        <v>334</v>
      </c>
      <c r="B335" s="123" t="s">
        <v>376</v>
      </c>
      <c r="C335" s="123" t="s">
        <v>360</v>
      </c>
      <c r="D335" s="123" t="s">
        <v>1463</v>
      </c>
      <c r="E335" s="123" t="s">
        <v>1464</v>
      </c>
      <c r="F335" s="123" t="s">
        <v>1465</v>
      </c>
      <c r="G335" s="123" t="s">
        <v>1446</v>
      </c>
      <c r="J335" s="123" t="s">
        <v>112</v>
      </c>
    </row>
    <row r="336" spans="1:10">
      <c r="A336" s="123">
        <v>335</v>
      </c>
      <c r="B336" s="123" t="s">
        <v>376</v>
      </c>
      <c r="C336" s="123" t="s">
        <v>360</v>
      </c>
      <c r="D336" s="123" t="s">
        <v>1466</v>
      </c>
      <c r="E336" s="123" t="s">
        <v>1467</v>
      </c>
      <c r="F336" s="123" t="s">
        <v>1468</v>
      </c>
      <c r="G336" s="123" t="s">
        <v>819</v>
      </c>
      <c r="J336" s="123" t="s">
        <v>112</v>
      </c>
    </row>
    <row r="337" spans="1:10">
      <c r="A337" s="123">
        <v>336</v>
      </c>
      <c r="B337" s="123" t="s">
        <v>376</v>
      </c>
      <c r="C337" s="123" t="s">
        <v>360</v>
      </c>
      <c r="D337" s="123" t="s">
        <v>1469</v>
      </c>
      <c r="E337" s="123" t="s">
        <v>1470</v>
      </c>
      <c r="F337" s="123" t="s">
        <v>1471</v>
      </c>
      <c r="G337" s="123" t="s">
        <v>1176</v>
      </c>
      <c r="J337" s="123" t="s">
        <v>112</v>
      </c>
    </row>
    <row r="338" spans="1:10">
      <c r="A338" s="123">
        <v>337</v>
      </c>
      <c r="B338" s="123" t="s">
        <v>376</v>
      </c>
      <c r="C338" s="123" t="s">
        <v>360</v>
      </c>
      <c r="D338" s="123" t="s">
        <v>1472</v>
      </c>
      <c r="E338" s="123" t="s">
        <v>1473</v>
      </c>
      <c r="F338" s="123" t="s">
        <v>1474</v>
      </c>
      <c r="G338" s="123" t="s">
        <v>388</v>
      </c>
      <c r="J338" s="123" t="s">
        <v>112</v>
      </c>
    </row>
    <row r="339" spans="1:10">
      <c r="A339" s="123">
        <v>338</v>
      </c>
      <c r="B339" s="123" t="s">
        <v>376</v>
      </c>
      <c r="C339" s="123" t="s">
        <v>360</v>
      </c>
      <c r="D339" s="123" t="s">
        <v>1475</v>
      </c>
      <c r="E339" s="123" t="s">
        <v>1476</v>
      </c>
      <c r="F339" s="123" t="s">
        <v>1477</v>
      </c>
      <c r="G339" s="123" t="s">
        <v>463</v>
      </c>
      <c r="J339" s="123" t="s">
        <v>112</v>
      </c>
    </row>
    <row r="340" spans="1:10">
      <c r="A340" s="123">
        <v>339</v>
      </c>
      <c r="B340" s="123" t="s">
        <v>376</v>
      </c>
      <c r="C340" s="123" t="s">
        <v>360</v>
      </c>
      <c r="D340" s="123" t="s">
        <v>1478</v>
      </c>
      <c r="E340" s="123" t="s">
        <v>1479</v>
      </c>
      <c r="F340" s="123" t="s">
        <v>1480</v>
      </c>
      <c r="G340" s="123" t="s">
        <v>384</v>
      </c>
      <c r="J340" s="123" t="s">
        <v>112</v>
      </c>
    </row>
    <row r="341" spans="1:10">
      <c r="A341" s="123">
        <v>340</v>
      </c>
      <c r="B341" s="123" t="s">
        <v>376</v>
      </c>
      <c r="C341" s="123" t="s">
        <v>360</v>
      </c>
      <c r="D341" s="123" t="s">
        <v>1481</v>
      </c>
      <c r="E341" s="123" t="s">
        <v>1482</v>
      </c>
      <c r="F341" s="123" t="s">
        <v>1483</v>
      </c>
      <c r="G341" s="123" t="s">
        <v>891</v>
      </c>
      <c r="H341" s="123" t="s">
        <v>1484</v>
      </c>
      <c r="J341" s="123" t="s">
        <v>112</v>
      </c>
    </row>
    <row r="342" spans="1:10">
      <c r="A342" s="123">
        <v>341</v>
      </c>
      <c r="B342" s="123" t="s">
        <v>376</v>
      </c>
      <c r="C342" s="123" t="s">
        <v>360</v>
      </c>
      <c r="D342" s="123" t="s">
        <v>1485</v>
      </c>
      <c r="E342" s="123" t="s">
        <v>1486</v>
      </c>
      <c r="F342" s="123" t="s">
        <v>1487</v>
      </c>
      <c r="G342" s="123" t="s">
        <v>612</v>
      </c>
      <c r="H342" s="123" t="s">
        <v>1488</v>
      </c>
      <c r="J342" s="123" t="s">
        <v>112</v>
      </c>
    </row>
    <row r="343" spans="1:10">
      <c r="A343" s="123">
        <v>342</v>
      </c>
      <c r="B343" s="123" t="s">
        <v>376</v>
      </c>
      <c r="C343" s="123" t="s">
        <v>360</v>
      </c>
      <c r="D343" s="123" t="s">
        <v>1489</v>
      </c>
      <c r="E343" s="123" t="s">
        <v>1490</v>
      </c>
      <c r="F343" s="123" t="s">
        <v>1491</v>
      </c>
      <c r="G343" s="123" t="s">
        <v>474</v>
      </c>
      <c r="H343" s="123" t="s">
        <v>1492</v>
      </c>
      <c r="J343" s="123" t="s">
        <v>112</v>
      </c>
    </row>
    <row r="344" spans="1:10">
      <c r="A344" s="123">
        <v>343</v>
      </c>
      <c r="B344" s="123" t="s">
        <v>376</v>
      </c>
      <c r="C344" s="123" t="s">
        <v>360</v>
      </c>
      <c r="D344" s="123" t="s">
        <v>1493</v>
      </c>
      <c r="E344" s="123" t="s">
        <v>1494</v>
      </c>
      <c r="F344" s="123" t="s">
        <v>1495</v>
      </c>
      <c r="G344" s="123" t="s">
        <v>463</v>
      </c>
      <c r="J344" s="123" t="s">
        <v>112</v>
      </c>
    </row>
    <row r="345" spans="1:10">
      <c r="A345" s="123">
        <v>344</v>
      </c>
      <c r="B345" s="123" t="s">
        <v>376</v>
      </c>
      <c r="C345" s="123" t="s">
        <v>360</v>
      </c>
      <c r="D345" s="123" t="s">
        <v>1496</v>
      </c>
      <c r="E345" s="123" t="s">
        <v>1497</v>
      </c>
      <c r="F345" s="123" t="s">
        <v>1498</v>
      </c>
      <c r="G345" s="123" t="s">
        <v>459</v>
      </c>
      <c r="J345" s="123" t="s">
        <v>112</v>
      </c>
    </row>
    <row r="346" spans="1:10">
      <c r="A346" s="123">
        <v>345</v>
      </c>
      <c r="B346" s="123" t="s">
        <v>376</v>
      </c>
      <c r="C346" s="123" t="s">
        <v>360</v>
      </c>
      <c r="D346" s="123" t="s">
        <v>1499</v>
      </c>
      <c r="E346" s="123" t="s">
        <v>1500</v>
      </c>
      <c r="F346" s="123" t="s">
        <v>1501</v>
      </c>
      <c r="G346" s="123" t="s">
        <v>463</v>
      </c>
      <c r="J346" s="123" t="s">
        <v>112</v>
      </c>
    </row>
    <row r="347" spans="1:10">
      <c r="A347" s="123">
        <v>346</v>
      </c>
      <c r="B347" s="123" t="s">
        <v>376</v>
      </c>
      <c r="C347" s="123" t="s">
        <v>360</v>
      </c>
      <c r="D347" s="123" t="s">
        <v>1502</v>
      </c>
      <c r="E347" s="123" t="s">
        <v>1503</v>
      </c>
      <c r="F347" s="123" t="s">
        <v>1504</v>
      </c>
      <c r="G347" s="123" t="s">
        <v>463</v>
      </c>
      <c r="J347" s="123" t="s">
        <v>112</v>
      </c>
    </row>
    <row r="348" spans="1:10">
      <c r="A348" s="123">
        <v>347</v>
      </c>
      <c r="B348" s="123" t="s">
        <v>376</v>
      </c>
      <c r="C348" s="123" t="s">
        <v>360</v>
      </c>
      <c r="D348" s="123" t="s">
        <v>1505</v>
      </c>
      <c r="E348" s="123" t="s">
        <v>1506</v>
      </c>
      <c r="F348" s="123" t="s">
        <v>1507</v>
      </c>
      <c r="G348" s="123" t="s">
        <v>535</v>
      </c>
      <c r="J348" s="123" t="s">
        <v>112</v>
      </c>
    </row>
    <row r="349" spans="1:10">
      <c r="A349" s="123">
        <v>348</v>
      </c>
      <c r="B349" s="123" t="s">
        <v>376</v>
      </c>
      <c r="C349" s="123" t="s">
        <v>360</v>
      </c>
      <c r="D349" s="123" t="s">
        <v>1508</v>
      </c>
      <c r="E349" s="123" t="s">
        <v>1509</v>
      </c>
      <c r="F349" s="123" t="s">
        <v>1510</v>
      </c>
      <c r="G349" s="123" t="s">
        <v>384</v>
      </c>
      <c r="H349" s="123" t="s">
        <v>1511</v>
      </c>
      <c r="J349" s="123" t="s">
        <v>112</v>
      </c>
    </row>
    <row r="350" spans="1:10">
      <c r="A350" s="123">
        <v>349</v>
      </c>
      <c r="B350" s="123" t="s">
        <v>376</v>
      </c>
      <c r="C350" s="123" t="s">
        <v>360</v>
      </c>
      <c r="D350" s="123" t="s">
        <v>1512</v>
      </c>
      <c r="E350" s="123" t="s">
        <v>1513</v>
      </c>
      <c r="F350" s="123" t="s">
        <v>1514</v>
      </c>
      <c r="G350" s="123" t="s">
        <v>717</v>
      </c>
      <c r="J350" s="123" t="s">
        <v>112</v>
      </c>
    </row>
    <row r="351" spans="1:10">
      <c r="A351" s="123">
        <v>350</v>
      </c>
      <c r="B351" s="123" t="s">
        <v>376</v>
      </c>
      <c r="C351" s="123" t="s">
        <v>360</v>
      </c>
      <c r="D351" s="123" t="s">
        <v>1515</v>
      </c>
      <c r="E351" s="123" t="s">
        <v>1516</v>
      </c>
      <c r="F351" s="123" t="s">
        <v>1517</v>
      </c>
      <c r="G351" s="123" t="s">
        <v>591</v>
      </c>
      <c r="J351" s="123" t="s">
        <v>112</v>
      </c>
    </row>
    <row r="352" spans="1:10">
      <c r="A352" s="123">
        <v>351</v>
      </c>
      <c r="B352" s="123" t="s">
        <v>376</v>
      </c>
      <c r="C352" s="123" t="s">
        <v>360</v>
      </c>
      <c r="D352" s="123" t="s">
        <v>1518</v>
      </c>
      <c r="E352" s="123" t="s">
        <v>1519</v>
      </c>
      <c r="F352" s="123" t="s">
        <v>1520</v>
      </c>
      <c r="G352" s="123" t="s">
        <v>463</v>
      </c>
      <c r="J352" s="123" t="s">
        <v>112</v>
      </c>
    </row>
    <row r="353" spans="1:10">
      <c r="A353" s="123">
        <v>352</v>
      </c>
      <c r="B353" s="123" t="s">
        <v>376</v>
      </c>
      <c r="C353" s="123" t="s">
        <v>360</v>
      </c>
      <c r="D353" s="123" t="s">
        <v>1521</v>
      </c>
      <c r="E353" s="123" t="s">
        <v>1522</v>
      </c>
      <c r="F353" s="123" t="s">
        <v>1523</v>
      </c>
      <c r="G353" s="123" t="s">
        <v>681</v>
      </c>
      <c r="J353" s="123" t="s">
        <v>112</v>
      </c>
    </row>
    <row r="354" spans="1:10">
      <c r="A354" s="123">
        <v>353</v>
      </c>
      <c r="B354" s="123" t="s">
        <v>376</v>
      </c>
      <c r="C354" s="123" t="s">
        <v>360</v>
      </c>
      <c r="D354" s="123" t="s">
        <v>1524</v>
      </c>
      <c r="E354" s="123" t="s">
        <v>1525</v>
      </c>
      <c r="F354" s="123" t="s">
        <v>1526</v>
      </c>
      <c r="G354" s="123" t="s">
        <v>605</v>
      </c>
      <c r="J354" s="123" t="s">
        <v>112</v>
      </c>
    </row>
    <row r="355" spans="1:10">
      <c r="A355" s="123">
        <v>354</v>
      </c>
      <c r="B355" s="123" t="s">
        <v>376</v>
      </c>
      <c r="C355" s="123" t="s">
        <v>360</v>
      </c>
      <c r="D355" s="123" t="s">
        <v>1527</v>
      </c>
      <c r="E355" s="123" t="s">
        <v>1528</v>
      </c>
      <c r="F355" s="123" t="s">
        <v>1529</v>
      </c>
      <c r="G355" s="123" t="s">
        <v>1530</v>
      </c>
      <c r="H355" s="123" t="s">
        <v>1531</v>
      </c>
      <c r="J355" s="123" t="s">
        <v>112</v>
      </c>
    </row>
    <row r="356" spans="1:10">
      <c r="A356" s="123">
        <v>355</v>
      </c>
      <c r="B356" s="123" t="s">
        <v>376</v>
      </c>
      <c r="C356" s="123" t="s">
        <v>360</v>
      </c>
      <c r="D356" s="123" t="s">
        <v>1532</v>
      </c>
      <c r="E356" s="123" t="s">
        <v>1533</v>
      </c>
      <c r="F356" s="123" t="s">
        <v>1534</v>
      </c>
      <c r="G356" s="123" t="s">
        <v>612</v>
      </c>
      <c r="J356" s="123" t="s">
        <v>112</v>
      </c>
    </row>
    <row r="357" spans="1:10">
      <c r="A357" s="123">
        <v>356</v>
      </c>
      <c r="B357" s="123" t="s">
        <v>376</v>
      </c>
      <c r="C357" s="123" t="s">
        <v>360</v>
      </c>
      <c r="D357" s="123" t="s">
        <v>1535</v>
      </c>
      <c r="E357" s="123" t="s">
        <v>1536</v>
      </c>
      <c r="F357" s="123" t="s">
        <v>1537</v>
      </c>
      <c r="G357" s="123" t="s">
        <v>423</v>
      </c>
      <c r="J357" s="123" t="s">
        <v>112</v>
      </c>
    </row>
    <row r="358" spans="1:10">
      <c r="A358" s="123">
        <v>357</v>
      </c>
      <c r="B358" s="123" t="s">
        <v>376</v>
      </c>
      <c r="C358" s="123" t="s">
        <v>360</v>
      </c>
      <c r="D358" s="123" t="s">
        <v>1538</v>
      </c>
      <c r="E358" s="123" t="s">
        <v>1539</v>
      </c>
      <c r="F358" s="123" t="s">
        <v>1540</v>
      </c>
      <c r="G358" s="123" t="s">
        <v>746</v>
      </c>
      <c r="J358" s="123" t="s">
        <v>112</v>
      </c>
    </row>
    <row r="359" spans="1:10">
      <c r="A359" s="123">
        <v>358</v>
      </c>
      <c r="B359" s="123" t="s">
        <v>376</v>
      </c>
      <c r="C359" s="123" t="s">
        <v>360</v>
      </c>
      <c r="D359" s="123" t="s">
        <v>1541</v>
      </c>
      <c r="E359" s="123" t="s">
        <v>1542</v>
      </c>
      <c r="F359" s="123" t="s">
        <v>1543</v>
      </c>
      <c r="G359" s="123" t="s">
        <v>463</v>
      </c>
      <c r="J359" s="123" t="s">
        <v>112</v>
      </c>
    </row>
    <row r="360" spans="1:10">
      <c r="A360" s="123">
        <v>359</v>
      </c>
      <c r="B360" s="123" t="s">
        <v>376</v>
      </c>
      <c r="C360" s="123" t="s">
        <v>360</v>
      </c>
      <c r="D360" s="123" t="s">
        <v>1544</v>
      </c>
      <c r="E360" s="123" t="s">
        <v>1545</v>
      </c>
      <c r="F360" s="123" t="s">
        <v>1546</v>
      </c>
      <c r="G360" s="123" t="s">
        <v>717</v>
      </c>
      <c r="J360" s="123" t="s">
        <v>112</v>
      </c>
    </row>
    <row r="361" spans="1:10">
      <c r="A361" s="123">
        <v>360</v>
      </c>
      <c r="B361" s="123" t="s">
        <v>376</v>
      </c>
      <c r="C361" s="123" t="s">
        <v>360</v>
      </c>
      <c r="D361" s="123" t="s">
        <v>1547</v>
      </c>
      <c r="E361" s="123" t="s">
        <v>1548</v>
      </c>
      <c r="F361" s="123" t="s">
        <v>1549</v>
      </c>
      <c r="G361" s="123" t="s">
        <v>463</v>
      </c>
      <c r="J361" s="123" t="s">
        <v>112</v>
      </c>
    </row>
    <row r="362" spans="1:10">
      <c r="A362" s="123">
        <v>361</v>
      </c>
      <c r="B362" s="123" t="s">
        <v>376</v>
      </c>
      <c r="C362" s="123" t="s">
        <v>360</v>
      </c>
      <c r="D362" s="123" t="s">
        <v>1550</v>
      </c>
      <c r="E362" s="123" t="s">
        <v>1551</v>
      </c>
      <c r="F362" s="123" t="s">
        <v>1552</v>
      </c>
      <c r="G362" s="123" t="s">
        <v>455</v>
      </c>
      <c r="J362" s="123" t="s">
        <v>112</v>
      </c>
    </row>
    <row r="363" spans="1:10">
      <c r="A363" s="123">
        <v>362</v>
      </c>
      <c r="B363" s="123" t="s">
        <v>376</v>
      </c>
      <c r="C363" s="123" t="s">
        <v>360</v>
      </c>
      <c r="D363" s="123" t="s">
        <v>1553</v>
      </c>
      <c r="E363" s="123" t="s">
        <v>1554</v>
      </c>
      <c r="F363" s="123" t="s">
        <v>1555</v>
      </c>
      <c r="G363" s="123" t="s">
        <v>734</v>
      </c>
      <c r="J363" s="123" t="s">
        <v>112</v>
      </c>
    </row>
    <row r="364" spans="1:10">
      <c r="A364" s="123">
        <v>363</v>
      </c>
      <c r="B364" s="123" t="s">
        <v>376</v>
      </c>
      <c r="C364" s="123" t="s">
        <v>360</v>
      </c>
      <c r="D364" s="123" t="s">
        <v>1556</v>
      </c>
      <c r="E364" s="123" t="s">
        <v>1557</v>
      </c>
      <c r="F364" s="123" t="s">
        <v>1558</v>
      </c>
      <c r="G364" s="123" t="s">
        <v>463</v>
      </c>
      <c r="J364" s="123" t="s">
        <v>112</v>
      </c>
    </row>
    <row r="365" spans="1:10">
      <c r="A365" s="123">
        <v>364</v>
      </c>
      <c r="B365" s="123" t="s">
        <v>376</v>
      </c>
      <c r="C365" s="123" t="s">
        <v>360</v>
      </c>
      <c r="D365" s="123" t="s">
        <v>1559</v>
      </c>
      <c r="E365" s="123" t="s">
        <v>1560</v>
      </c>
      <c r="F365" s="123" t="s">
        <v>1561</v>
      </c>
      <c r="G365" s="123" t="s">
        <v>1562</v>
      </c>
      <c r="J365" s="123" t="s">
        <v>112</v>
      </c>
    </row>
    <row r="366" spans="1:10">
      <c r="A366" s="123">
        <v>365</v>
      </c>
      <c r="B366" s="123" t="s">
        <v>376</v>
      </c>
      <c r="C366" s="123" t="s">
        <v>360</v>
      </c>
      <c r="D366" s="123" t="s">
        <v>1563</v>
      </c>
      <c r="E366" s="123" t="s">
        <v>1564</v>
      </c>
      <c r="F366" s="123" t="s">
        <v>1565</v>
      </c>
      <c r="G366" s="123" t="s">
        <v>1566</v>
      </c>
      <c r="J366" s="123" t="s">
        <v>112</v>
      </c>
    </row>
    <row r="367" spans="1:10">
      <c r="A367" s="123">
        <v>366</v>
      </c>
      <c r="B367" s="123" t="s">
        <v>376</v>
      </c>
      <c r="C367" s="123" t="s">
        <v>360</v>
      </c>
      <c r="D367" s="123" t="s">
        <v>1567</v>
      </c>
      <c r="E367" s="123" t="s">
        <v>1568</v>
      </c>
      <c r="F367" s="123" t="s">
        <v>1569</v>
      </c>
      <c r="G367" s="123" t="s">
        <v>612</v>
      </c>
      <c r="J367" s="123" t="s">
        <v>112</v>
      </c>
    </row>
    <row r="368" spans="1:10">
      <c r="A368" s="123">
        <v>367</v>
      </c>
      <c r="B368" s="123" t="s">
        <v>376</v>
      </c>
      <c r="C368" s="123" t="s">
        <v>360</v>
      </c>
      <c r="D368" s="123" t="s">
        <v>1570</v>
      </c>
      <c r="E368" s="123" t="s">
        <v>1571</v>
      </c>
      <c r="F368" s="123" t="s">
        <v>1572</v>
      </c>
      <c r="G368" s="123" t="s">
        <v>455</v>
      </c>
      <c r="J368" s="123" t="s">
        <v>112</v>
      </c>
    </row>
    <row r="369" spans="1:10">
      <c r="A369" s="123">
        <v>368</v>
      </c>
      <c r="B369" s="123" t="s">
        <v>376</v>
      </c>
      <c r="C369" s="123" t="s">
        <v>360</v>
      </c>
      <c r="D369" s="123" t="s">
        <v>1573</v>
      </c>
      <c r="E369" s="123" t="s">
        <v>1574</v>
      </c>
      <c r="F369" s="123" t="s">
        <v>1575</v>
      </c>
      <c r="G369" s="123" t="s">
        <v>441</v>
      </c>
      <c r="J369" s="123" t="s">
        <v>112</v>
      </c>
    </row>
    <row r="370" spans="1:10">
      <c r="A370" s="123">
        <v>369</v>
      </c>
      <c r="B370" s="123" t="s">
        <v>376</v>
      </c>
      <c r="C370" s="123" t="s">
        <v>360</v>
      </c>
      <c r="D370" s="123" t="s">
        <v>1576</v>
      </c>
      <c r="E370" s="123" t="s">
        <v>1577</v>
      </c>
      <c r="F370" s="123" t="s">
        <v>1578</v>
      </c>
      <c r="G370" s="123" t="s">
        <v>463</v>
      </c>
      <c r="H370" s="123" t="s">
        <v>1579</v>
      </c>
      <c r="J370" s="123" t="s">
        <v>112</v>
      </c>
    </row>
    <row r="371" spans="1:10">
      <c r="A371" s="123">
        <v>370</v>
      </c>
      <c r="B371" s="123" t="s">
        <v>376</v>
      </c>
      <c r="C371" s="123" t="s">
        <v>360</v>
      </c>
      <c r="D371" s="123" t="s">
        <v>1580</v>
      </c>
      <c r="E371" s="123" t="s">
        <v>1581</v>
      </c>
      <c r="F371" s="123" t="s">
        <v>1582</v>
      </c>
      <c r="G371" s="123" t="s">
        <v>565</v>
      </c>
      <c r="J371" s="123" t="s">
        <v>112</v>
      </c>
    </row>
    <row r="372" spans="1:10">
      <c r="A372" s="123">
        <v>371</v>
      </c>
      <c r="B372" s="123" t="s">
        <v>376</v>
      </c>
      <c r="C372" s="123" t="s">
        <v>360</v>
      </c>
      <c r="D372" s="123" t="s">
        <v>1583</v>
      </c>
      <c r="E372" s="123" t="s">
        <v>1584</v>
      </c>
      <c r="F372" s="123" t="s">
        <v>1585</v>
      </c>
      <c r="G372" s="123" t="s">
        <v>384</v>
      </c>
      <c r="J372" s="123" t="s">
        <v>112</v>
      </c>
    </row>
    <row r="373" spans="1:10">
      <c r="A373" s="123">
        <v>372</v>
      </c>
      <c r="B373" s="123" t="s">
        <v>376</v>
      </c>
      <c r="C373" s="123" t="s">
        <v>360</v>
      </c>
      <c r="D373" s="123" t="s">
        <v>1586</v>
      </c>
      <c r="E373" s="123" t="s">
        <v>1587</v>
      </c>
      <c r="F373" s="123" t="s">
        <v>1588</v>
      </c>
      <c r="G373" s="123" t="s">
        <v>463</v>
      </c>
      <c r="J373" s="123" t="s">
        <v>112</v>
      </c>
    </row>
    <row r="374" spans="1:10">
      <c r="A374" s="123">
        <v>373</v>
      </c>
      <c r="B374" s="123" t="s">
        <v>376</v>
      </c>
      <c r="C374" s="123" t="s">
        <v>360</v>
      </c>
      <c r="D374" s="123" t="s">
        <v>1589</v>
      </c>
      <c r="E374" s="123" t="s">
        <v>1590</v>
      </c>
      <c r="F374" s="123" t="s">
        <v>1591</v>
      </c>
      <c r="G374" s="123" t="s">
        <v>1592</v>
      </c>
      <c r="H374" s="123" t="s">
        <v>1593</v>
      </c>
      <c r="J374" s="123" t="s">
        <v>112</v>
      </c>
    </row>
    <row r="375" spans="1:10">
      <c r="A375" s="123">
        <v>374</v>
      </c>
      <c r="B375" s="123" t="s">
        <v>376</v>
      </c>
      <c r="C375" s="123" t="s">
        <v>360</v>
      </c>
      <c r="D375" s="123" t="s">
        <v>1594</v>
      </c>
      <c r="E375" s="123" t="s">
        <v>1595</v>
      </c>
      <c r="F375" s="123" t="s">
        <v>1596</v>
      </c>
      <c r="G375" s="123" t="s">
        <v>847</v>
      </c>
      <c r="H375" s="123" t="s">
        <v>1597</v>
      </c>
      <c r="J375" s="123" t="s">
        <v>112</v>
      </c>
    </row>
    <row r="376" spans="1:10">
      <c r="A376" s="123">
        <v>375</v>
      </c>
      <c r="B376" s="123" t="s">
        <v>376</v>
      </c>
      <c r="C376" s="123" t="s">
        <v>360</v>
      </c>
      <c r="D376" s="123" t="s">
        <v>1598</v>
      </c>
      <c r="E376" s="123" t="s">
        <v>1599</v>
      </c>
      <c r="F376" s="123" t="s">
        <v>1600</v>
      </c>
      <c r="G376" s="123" t="s">
        <v>463</v>
      </c>
      <c r="J376" s="123" t="s">
        <v>112</v>
      </c>
    </row>
    <row r="377" spans="1:10">
      <c r="A377" s="123">
        <v>376</v>
      </c>
      <c r="B377" s="123" t="s">
        <v>376</v>
      </c>
      <c r="C377" s="123" t="s">
        <v>360</v>
      </c>
      <c r="D377" s="123" t="s">
        <v>1601</v>
      </c>
      <c r="E377" s="123" t="s">
        <v>1602</v>
      </c>
      <c r="F377" s="123" t="s">
        <v>1603</v>
      </c>
      <c r="G377" s="123" t="s">
        <v>463</v>
      </c>
      <c r="J377" s="123" t="s">
        <v>112</v>
      </c>
    </row>
    <row r="378" spans="1:10">
      <c r="A378" s="123">
        <v>377</v>
      </c>
      <c r="B378" s="123" t="s">
        <v>376</v>
      </c>
      <c r="C378" s="123" t="s">
        <v>360</v>
      </c>
      <c r="D378" s="123" t="s">
        <v>1604</v>
      </c>
      <c r="E378" s="123" t="s">
        <v>1605</v>
      </c>
      <c r="F378" s="123" t="s">
        <v>1606</v>
      </c>
      <c r="G378" s="123" t="s">
        <v>591</v>
      </c>
      <c r="J378" s="123" t="s">
        <v>112</v>
      </c>
    </row>
    <row r="379" spans="1:10">
      <c r="A379" s="123">
        <v>378</v>
      </c>
      <c r="B379" s="123" t="s">
        <v>376</v>
      </c>
      <c r="C379" s="123" t="s">
        <v>360</v>
      </c>
      <c r="D379" s="123" t="s">
        <v>1607</v>
      </c>
      <c r="E379" s="123" t="s">
        <v>1608</v>
      </c>
      <c r="F379" s="123" t="s">
        <v>1609</v>
      </c>
      <c r="G379" s="123" t="s">
        <v>591</v>
      </c>
      <c r="J379" s="123" t="s">
        <v>112</v>
      </c>
    </row>
    <row r="380" spans="1:10">
      <c r="A380" s="123">
        <v>379</v>
      </c>
      <c r="B380" s="123" t="s">
        <v>376</v>
      </c>
      <c r="C380" s="123" t="s">
        <v>360</v>
      </c>
      <c r="D380" s="123" t="s">
        <v>1610</v>
      </c>
      <c r="E380" s="123" t="s">
        <v>1611</v>
      </c>
      <c r="F380" s="123" t="s">
        <v>1612</v>
      </c>
      <c r="G380" s="123" t="s">
        <v>419</v>
      </c>
      <c r="J380" s="123" t="s">
        <v>112</v>
      </c>
    </row>
    <row r="381" spans="1:10">
      <c r="A381" s="123">
        <v>380</v>
      </c>
      <c r="B381" s="123" t="s">
        <v>376</v>
      </c>
      <c r="C381" s="123" t="s">
        <v>360</v>
      </c>
      <c r="D381" s="123" t="s">
        <v>1613</v>
      </c>
      <c r="E381" s="123" t="s">
        <v>1614</v>
      </c>
      <c r="F381" s="123" t="s">
        <v>1615</v>
      </c>
      <c r="G381" s="123" t="s">
        <v>463</v>
      </c>
      <c r="J381" s="123" t="s">
        <v>112</v>
      </c>
    </row>
    <row r="382" spans="1:10">
      <c r="A382" s="123">
        <v>381</v>
      </c>
      <c r="B382" s="123" t="s">
        <v>376</v>
      </c>
      <c r="C382" s="123" t="s">
        <v>360</v>
      </c>
      <c r="D382" s="123" t="s">
        <v>1616</v>
      </c>
      <c r="E382" s="123" t="s">
        <v>1617</v>
      </c>
      <c r="F382" s="123" t="s">
        <v>1618</v>
      </c>
      <c r="G382" s="123" t="s">
        <v>790</v>
      </c>
      <c r="J382" s="123" t="s">
        <v>112</v>
      </c>
    </row>
    <row r="383" spans="1:10">
      <c r="A383" s="123">
        <v>382</v>
      </c>
      <c r="B383" s="123" t="s">
        <v>376</v>
      </c>
      <c r="C383" s="123" t="s">
        <v>360</v>
      </c>
      <c r="D383" s="123" t="s">
        <v>1619</v>
      </c>
      <c r="E383" s="123" t="s">
        <v>1620</v>
      </c>
      <c r="F383" s="123" t="s">
        <v>1621</v>
      </c>
      <c r="G383" s="123" t="s">
        <v>612</v>
      </c>
      <c r="J383" s="123" t="s">
        <v>112</v>
      </c>
    </row>
    <row r="384" spans="1:10">
      <c r="A384" s="123">
        <v>383</v>
      </c>
      <c r="B384" s="123" t="s">
        <v>376</v>
      </c>
      <c r="C384" s="123" t="s">
        <v>360</v>
      </c>
      <c r="D384" s="123" t="s">
        <v>1622</v>
      </c>
      <c r="E384" s="123" t="s">
        <v>1623</v>
      </c>
      <c r="F384" s="123" t="s">
        <v>1624</v>
      </c>
      <c r="G384" s="123" t="s">
        <v>535</v>
      </c>
      <c r="J384" s="123" t="s">
        <v>112</v>
      </c>
    </row>
    <row r="385" spans="1:10">
      <c r="A385" s="123">
        <v>384</v>
      </c>
      <c r="B385" s="123" t="s">
        <v>376</v>
      </c>
      <c r="C385" s="123" t="s">
        <v>360</v>
      </c>
      <c r="D385" s="123" t="s">
        <v>1625</v>
      </c>
      <c r="E385" s="123" t="s">
        <v>1626</v>
      </c>
      <c r="F385" s="123" t="s">
        <v>1627</v>
      </c>
      <c r="G385" s="123" t="s">
        <v>415</v>
      </c>
      <c r="J385" s="123" t="s">
        <v>112</v>
      </c>
    </row>
    <row r="386" spans="1:10">
      <c r="A386" s="123">
        <v>385</v>
      </c>
      <c r="B386" s="123" t="s">
        <v>376</v>
      </c>
      <c r="C386" s="123" t="s">
        <v>360</v>
      </c>
      <c r="D386" s="123" t="s">
        <v>1628</v>
      </c>
      <c r="E386" s="123" t="s">
        <v>1629</v>
      </c>
      <c r="F386" s="123" t="s">
        <v>1630</v>
      </c>
      <c r="G386" s="123" t="s">
        <v>470</v>
      </c>
      <c r="J386" s="123" t="s">
        <v>112</v>
      </c>
    </row>
    <row r="387" spans="1:10">
      <c r="A387" s="123">
        <v>386</v>
      </c>
      <c r="B387" s="123" t="s">
        <v>376</v>
      </c>
      <c r="C387" s="123" t="s">
        <v>360</v>
      </c>
      <c r="D387" s="123" t="s">
        <v>1631</v>
      </c>
      <c r="E387" s="123" t="s">
        <v>1632</v>
      </c>
      <c r="F387" s="123" t="s">
        <v>1633</v>
      </c>
      <c r="G387" s="123" t="s">
        <v>939</v>
      </c>
      <c r="J387" s="123" t="s">
        <v>112</v>
      </c>
    </row>
    <row r="388" spans="1:10">
      <c r="A388" s="123">
        <v>387</v>
      </c>
      <c r="B388" s="123" t="s">
        <v>376</v>
      </c>
      <c r="C388" s="123" t="s">
        <v>360</v>
      </c>
      <c r="D388" s="123" t="s">
        <v>1634</v>
      </c>
      <c r="E388" s="123" t="s">
        <v>1635</v>
      </c>
      <c r="F388" s="123" t="s">
        <v>1636</v>
      </c>
      <c r="G388" s="123" t="s">
        <v>605</v>
      </c>
      <c r="J388" s="123" t="s">
        <v>112</v>
      </c>
    </row>
    <row r="389" spans="1:10">
      <c r="A389" s="123">
        <v>388</v>
      </c>
      <c r="B389" s="123" t="s">
        <v>376</v>
      </c>
      <c r="C389" s="123" t="s">
        <v>360</v>
      </c>
      <c r="D389" s="123" t="s">
        <v>1637</v>
      </c>
      <c r="E389" s="123" t="s">
        <v>1638</v>
      </c>
      <c r="F389" s="123" t="s">
        <v>1639</v>
      </c>
      <c r="G389" s="123" t="s">
        <v>681</v>
      </c>
      <c r="J389" s="123" t="s">
        <v>112</v>
      </c>
    </row>
    <row r="390" spans="1:10">
      <c r="A390" s="123">
        <v>389</v>
      </c>
      <c r="B390" s="123" t="s">
        <v>376</v>
      </c>
      <c r="C390" s="123" t="s">
        <v>360</v>
      </c>
      <c r="D390" s="123" t="s">
        <v>1640</v>
      </c>
      <c r="E390" s="123" t="s">
        <v>1641</v>
      </c>
      <c r="F390" s="123" t="s">
        <v>1642</v>
      </c>
      <c r="G390" s="123" t="s">
        <v>612</v>
      </c>
      <c r="J390" s="123" t="s">
        <v>112</v>
      </c>
    </row>
    <row r="391" spans="1:10">
      <c r="A391" s="123">
        <v>390</v>
      </c>
      <c r="B391" s="123" t="s">
        <v>376</v>
      </c>
      <c r="C391" s="123" t="s">
        <v>360</v>
      </c>
      <c r="D391" s="123" t="s">
        <v>1643</v>
      </c>
      <c r="E391" s="123" t="s">
        <v>1644</v>
      </c>
      <c r="F391" s="123" t="s">
        <v>1645</v>
      </c>
      <c r="G391" s="123" t="s">
        <v>415</v>
      </c>
      <c r="J391" s="123" t="s">
        <v>112</v>
      </c>
    </row>
    <row r="392" spans="1:10">
      <c r="A392" s="123">
        <v>391</v>
      </c>
      <c r="B392" s="123" t="s">
        <v>376</v>
      </c>
      <c r="C392" s="123" t="s">
        <v>360</v>
      </c>
      <c r="D392" s="123" t="s">
        <v>1646</v>
      </c>
      <c r="E392" s="123" t="s">
        <v>1644</v>
      </c>
      <c r="F392" s="123" t="s">
        <v>1647</v>
      </c>
      <c r="G392" s="123" t="s">
        <v>423</v>
      </c>
      <c r="J392" s="123" t="s">
        <v>112</v>
      </c>
    </row>
    <row r="393" spans="1:10">
      <c r="A393" s="123">
        <v>392</v>
      </c>
      <c r="B393" s="123" t="s">
        <v>376</v>
      </c>
      <c r="C393" s="123" t="s">
        <v>360</v>
      </c>
      <c r="D393" s="123" t="s">
        <v>1648</v>
      </c>
      <c r="E393" s="123" t="s">
        <v>1649</v>
      </c>
      <c r="F393" s="123" t="s">
        <v>1650</v>
      </c>
      <c r="G393" s="123" t="s">
        <v>605</v>
      </c>
      <c r="J393" s="123" t="s">
        <v>112</v>
      </c>
    </row>
    <row r="394" spans="1:10">
      <c r="A394" s="123">
        <v>393</v>
      </c>
      <c r="B394" s="123" t="s">
        <v>376</v>
      </c>
      <c r="C394" s="123" t="s">
        <v>360</v>
      </c>
      <c r="D394" s="123" t="s">
        <v>1651</v>
      </c>
      <c r="E394" s="123" t="s">
        <v>1652</v>
      </c>
      <c r="F394" s="123" t="s">
        <v>1653</v>
      </c>
      <c r="G394" s="123" t="s">
        <v>423</v>
      </c>
      <c r="J394" s="123" t="s">
        <v>112</v>
      </c>
    </row>
    <row r="395" spans="1:10">
      <c r="A395" s="123">
        <v>394</v>
      </c>
      <c r="B395" s="123" t="s">
        <v>376</v>
      </c>
      <c r="C395" s="123" t="s">
        <v>360</v>
      </c>
      <c r="D395" s="123" t="s">
        <v>1654</v>
      </c>
      <c r="E395" s="123" t="s">
        <v>1655</v>
      </c>
      <c r="F395" s="123" t="s">
        <v>1656</v>
      </c>
      <c r="G395" s="123" t="s">
        <v>1562</v>
      </c>
      <c r="J395" s="123" t="s">
        <v>112</v>
      </c>
    </row>
    <row r="396" spans="1:10">
      <c r="A396" s="123">
        <v>395</v>
      </c>
      <c r="B396" s="123" t="s">
        <v>376</v>
      </c>
      <c r="C396" s="123" t="s">
        <v>360</v>
      </c>
      <c r="D396" s="123" t="s">
        <v>1657</v>
      </c>
      <c r="E396" s="123" t="s">
        <v>1658</v>
      </c>
      <c r="F396" s="123" t="s">
        <v>1659</v>
      </c>
      <c r="G396" s="123" t="s">
        <v>891</v>
      </c>
      <c r="J396" s="123" t="s">
        <v>112</v>
      </c>
    </row>
    <row r="397" spans="1:10">
      <c r="A397" s="123">
        <v>396</v>
      </c>
      <c r="B397" s="123" t="s">
        <v>376</v>
      </c>
      <c r="C397" s="123" t="s">
        <v>360</v>
      </c>
      <c r="D397" s="123" t="s">
        <v>1660</v>
      </c>
      <c r="E397" s="123" t="s">
        <v>1658</v>
      </c>
      <c r="F397" s="123" t="s">
        <v>1661</v>
      </c>
      <c r="G397" s="123" t="s">
        <v>1054</v>
      </c>
      <c r="J397" s="123" t="s">
        <v>112</v>
      </c>
    </row>
    <row r="398" spans="1:10">
      <c r="A398" s="123">
        <v>397</v>
      </c>
      <c r="B398" s="123" t="s">
        <v>376</v>
      </c>
      <c r="C398" s="123" t="s">
        <v>360</v>
      </c>
      <c r="D398" s="123" t="s">
        <v>1662</v>
      </c>
      <c r="E398" s="123" t="s">
        <v>1663</v>
      </c>
      <c r="F398" s="123" t="s">
        <v>1664</v>
      </c>
      <c r="G398" s="123" t="s">
        <v>415</v>
      </c>
      <c r="J398" s="123" t="s">
        <v>112</v>
      </c>
    </row>
    <row r="399" spans="1:10">
      <c r="A399" s="123">
        <v>398</v>
      </c>
      <c r="B399" s="123" t="s">
        <v>376</v>
      </c>
      <c r="C399" s="123" t="s">
        <v>360</v>
      </c>
      <c r="D399" s="123" t="s">
        <v>1665</v>
      </c>
      <c r="E399" s="123" t="s">
        <v>1663</v>
      </c>
      <c r="F399" s="123" t="s">
        <v>1666</v>
      </c>
      <c r="G399" s="123" t="s">
        <v>463</v>
      </c>
      <c r="J399" s="123" t="s">
        <v>112</v>
      </c>
    </row>
    <row r="400" spans="1:10">
      <c r="A400" s="123">
        <v>399</v>
      </c>
      <c r="B400" s="123" t="s">
        <v>376</v>
      </c>
      <c r="C400" s="123" t="s">
        <v>360</v>
      </c>
      <c r="D400" s="123" t="s">
        <v>1667</v>
      </c>
      <c r="E400" s="123" t="s">
        <v>1668</v>
      </c>
      <c r="F400" s="123" t="s">
        <v>1669</v>
      </c>
      <c r="G400" s="123" t="s">
        <v>1054</v>
      </c>
      <c r="H400" s="123" t="s">
        <v>1670</v>
      </c>
      <c r="J400" s="123" t="s">
        <v>112</v>
      </c>
    </row>
    <row r="401" spans="1:10">
      <c r="A401" s="123">
        <v>400</v>
      </c>
      <c r="B401" s="123" t="s">
        <v>376</v>
      </c>
      <c r="C401" s="123" t="s">
        <v>360</v>
      </c>
      <c r="D401" s="123" t="s">
        <v>1671</v>
      </c>
      <c r="E401" s="123" t="s">
        <v>1668</v>
      </c>
      <c r="F401" s="123" t="s">
        <v>1672</v>
      </c>
      <c r="G401" s="123" t="s">
        <v>1014</v>
      </c>
      <c r="J401" s="123" t="s">
        <v>112</v>
      </c>
    </row>
    <row r="402" spans="1:10">
      <c r="A402" s="123">
        <v>401</v>
      </c>
      <c r="B402" s="123" t="s">
        <v>376</v>
      </c>
      <c r="C402" s="123" t="s">
        <v>360</v>
      </c>
      <c r="D402" s="123" t="s">
        <v>1673</v>
      </c>
      <c r="E402" s="123" t="s">
        <v>1668</v>
      </c>
      <c r="F402" s="123" t="s">
        <v>1674</v>
      </c>
      <c r="G402" s="123" t="s">
        <v>470</v>
      </c>
      <c r="J402" s="123" t="s">
        <v>112</v>
      </c>
    </row>
    <row r="403" spans="1:10">
      <c r="A403" s="123">
        <v>402</v>
      </c>
      <c r="B403" s="123" t="s">
        <v>376</v>
      </c>
      <c r="C403" s="123" t="s">
        <v>360</v>
      </c>
      <c r="D403" s="123" t="s">
        <v>1675</v>
      </c>
      <c r="E403" s="123" t="s">
        <v>1676</v>
      </c>
      <c r="F403" s="123" t="s">
        <v>1677</v>
      </c>
      <c r="G403" s="123" t="s">
        <v>1054</v>
      </c>
      <c r="J403" s="123" t="s">
        <v>112</v>
      </c>
    </row>
    <row r="404" spans="1:10">
      <c r="A404" s="123">
        <v>403</v>
      </c>
      <c r="B404" s="123" t="s">
        <v>376</v>
      </c>
      <c r="C404" s="123" t="s">
        <v>360</v>
      </c>
      <c r="D404" s="123" t="s">
        <v>1678</v>
      </c>
      <c r="E404" s="123" t="s">
        <v>1679</v>
      </c>
      <c r="F404" s="123" t="s">
        <v>1680</v>
      </c>
      <c r="G404" s="123" t="s">
        <v>773</v>
      </c>
      <c r="J404" s="123" t="s">
        <v>112</v>
      </c>
    </row>
    <row r="405" spans="1:10">
      <c r="A405" s="123">
        <v>404</v>
      </c>
      <c r="B405" s="123" t="s">
        <v>376</v>
      </c>
      <c r="C405" s="123" t="s">
        <v>360</v>
      </c>
      <c r="D405" s="123" t="s">
        <v>1681</v>
      </c>
      <c r="E405" s="123" t="s">
        <v>1682</v>
      </c>
      <c r="F405" s="123" t="s">
        <v>1683</v>
      </c>
      <c r="G405" s="123" t="s">
        <v>734</v>
      </c>
      <c r="J405" s="123" t="s">
        <v>112</v>
      </c>
    </row>
    <row r="406" spans="1:10">
      <c r="A406" s="123">
        <v>405</v>
      </c>
      <c r="B406" s="123" t="s">
        <v>376</v>
      </c>
      <c r="C406" s="123" t="s">
        <v>360</v>
      </c>
      <c r="D406" s="123" t="s">
        <v>1684</v>
      </c>
      <c r="E406" s="123" t="s">
        <v>1685</v>
      </c>
      <c r="F406" s="123" t="s">
        <v>1686</v>
      </c>
      <c r="G406" s="123" t="s">
        <v>939</v>
      </c>
      <c r="J406" s="123" t="s">
        <v>112</v>
      </c>
    </row>
    <row r="407" spans="1:10">
      <c r="A407" s="123">
        <v>406</v>
      </c>
      <c r="B407" s="123" t="s">
        <v>376</v>
      </c>
      <c r="C407" s="123" t="s">
        <v>360</v>
      </c>
      <c r="D407" s="123" t="s">
        <v>1687</v>
      </c>
      <c r="E407" s="123" t="s">
        <v>1688</v>
      </c>
      <c r="F407" s="123" t="s">
        <v>1689</v>
      </c>
      <c r="G407" s="123" t="s">
        <v>423</v>
      </c>
      <c r="J407" s="123" t="s">
        <v>112</v>
      </c>
    </row>
    <row r="408" spans="1:10">
      <c r="A408" s="123">
        <v>407</v>
      </c>
      <c r="B408" s="123" t="s">
        <v>376</v>
      </c>
      <c r="C408" s="123" t="s">
        <v>360</v>
      </c>
      <c r="D408" s="123" t="s">
        <v>1690</v>
      </c>
      <c r="E408" s="123" t="s">
        <v>1691</v>
      </c>
      <c r="F408" s="123" t="s">
        <v>1692</v>
      </c>
      <c r="G408" s="123" t="s">
        <v>415</v>
      </c>
      <c r="J408" s="123" t="s">
        <v>112</v>
      </c>
    </row>
    <row r="409" spans="1:10">
      <c r="A409" s="123">
        <v>408</v>
      </c>
      <c r="B409" s="123" t="s">
        <v>376</v>
      </c>
      <c r="C409" s="123" t="s">
        <v>360</v>
      </c>
      <c r="D409" s="123" t="s">
        <v>1693</v>
      </c>
      <c r="E409" s="123" t="s">
        <v>1694</v>
      </c>
      <c r="F409" s="123" t="s">
        <v>1695</v>
      </c>
      <c r="G409" s="123" t="s">
        <v>419</v>
      </c>
      <c r="J409" s="123" t="s">
        <v>112</v>
      </c>
    </row>
    <row r="410" spans="1:10">
      <c r="A410" s="123">
        <v>409</v>
      </c>
      <c r="B410" s="123" t="s">
        <v>376</v>
      </c>
      <c r="C410" s="123" t="s">
        <v>360</v>
      </c>
      <c r="D410" s="123" t="s">
        <v>1696</v>
      </c>
      <c r="E410" s="123" t="s">
        <v>1697</v>
      </c>
      <c r="F410" s="123" t="s">
        <v>1698</v>
      </c>
      <c r="G410" s="123" t="s">
        <v>463</v>
      </c>
      <c r="J410" s="123" t="s">
        <v>112</v>
      </c>
    </row>
    <row r="411" spans="1:10">
      <c r="A411" s="123">
        <v>410</v>
      </c>
      <c r="B411" s="123" t="s">
        <v>376</v>
      </c>
      <c r="C411" s="123" t="s">
        <v>360</v>
      </c>
      <c r="D411" s="123" t="s">
        <v>1699</v>
      </c>
      <c r="E411" s="123" t="s">
        <v>1700</v>
      </c>
      <c r="F411" s="123" t="s">
        <v>1701</v>
      </c>
      <c r="G411" s="123" t="s">
        <v>591</v>
      </c>
      <c r="J411" s="123" t="s">
        <v>112</v>
      </c>
    </row>
    <row r="412" spans="1:10">
      <c r="A412" s="123">
        <v>411</v>
      </c>
      <c r="B412" s="123" t="s">
        <v>376</v>
      </c>
      <c r="C412" s="123" t="s">
        <v>360</v>
      </c>
      <c r="D412" s="123" t="s">
        <v>1702</v>
      </c>
      <c r="E412" s="123" t="s">
        <v>1703</v>
      </c>
      <c r="F412" s="123" t="s">
        <v>1704</v>
      </c>
      <c r="G412" s="123" t="s">
        <v>1251</v>
      </c>
      <c r="J412" s="123" t="s">
        <v>112</v>
      </c>
    </row>
    <row r="413" spans="1:10">
      <c r="A413" s="123">
        <v>412</v>
      </c>
      <c r="B413" s="123" t="s">
        <v>376</v>
      </c>
      <c r="C413" s="123" t="s">
        <v>360</v>
      </c>
      <c r="D413" s="123" t="s">
        <v>1705</v>
      </c>
      <c r="E413" s="123" t="s">
        <v>1706</v>
      </c>
      <c r="F413" s="123" t="s">
        <v>1707</v>
      </c>
      <c r="G413" s="123" t="s">
        <v>598</v>
      </c>
      <c r="J413" s="123" t="s">
        <v>112</v>
      </c>
    </row>
    <row r="414" spans="1:10">
      <c r="A414" s="123">
        <v>413</v>
      </c>
      <c r="B414" s="123" t="s">
        <v>376</v>
      </c>
      <c r="C414" s="123" t="s">
        <v>360</v>
      </c>
      <c r="D414" s="123" t="s">
        <v>1708</v>
      </c>
      <c r="E414" s="123" t="s">
        <v>1709</v>
      </c>
      <c r="F414" s="123" t="s">
        <v>1710</v>
      </c>
      <c r="G414" s="123" t="s">
        <v>598</v>
      </c>
      <c r="J414" s="123" t="s">
        <v>112</v>
      </c>
    </row>
    <row r="415" spans="1:10">
      <c r="A415" s="123">
        <v>414</v>
      </c>
      <c r="B415" s="123" t="s">
        <v>376</v>
      </c>
      <c r="C415" s="123" t="s">
        <v>360</v>
      </c>
      <c r="D415" s="123" t="s">
        <v>1711</v>
      </c>
      <c r="E415" s="123" t="s">
        <v>1712</v>
      </c>
      <c r="F415" s="123" t="s">
        <v>1713</v>
      </c>
      <c r="G415" s="123" t="s">
        <v>605</v>
      </c>
      <c r="J415" s="123" t="s">
        <v>112</v>
      </c>
    </row>
    <row r="416" spans="1:10">
      <c r="A416" s="123">
        <v>415</v>
      </c>
      <c r="B416" s="123" t="s">
        <v>376</v>
      </c>
      <c r="C416" s="123" t="s">
        <v>360</v>
      </c>
      <c r="D416" s="123" t="s">
        <v>1714</v>
      </c>
      <c r="E416" s="123" t="s">
        <v>1715</v>
      </c>
      <c r="F416" s="123" t="s">
        <v>1716</v>
      </c>
      <c r="G416" s="123" t="s">
        <v>474</v>
      </c>
      <c r="J416" s="123" t="s">
        <v>112</v>
      </c>
    </row>
    <row r="417" spans="1:10">
      <c r="A417" s="123">
        <v>416</v>
      </c>
      <c r="B417" s="123" t="s">
        <v>376</v>
      </c>
      <c r="C417" s="123" t="s">
        <v>360</v>
      </c>
      <c r="D417" s="123" t="s">
        <v>1717</v>
      </c>
      <c r="E417" s="123" t="s">
        <v>1718</v>
      </c>
      <c r="F417" s="123" t="s">
        <v>1719</v>
      </c>
      <c r="G417" s="123" t="s">
        <v>939</v>
      </c>
      <c r="J417" s="123" t="s">
        <v>112</v>
      </c>
    </row>
    <row r="418" spans="1:10">
      <c r="A418" s="123">
        <v>417</v>
      </c>
      <c r="B418" s="123" t="s">
        <v>376</v>
      </c>
      <c r="C418" s="123" t="s">
        <v>360</v>
      </c>
      <c r="D418" s="123" t="s">
        <v>1720</v>
      </c>
      <c r="E418" s="123" t="s">
        <v>1721</v>
      </c>
      <c r="F418" s="123" t="s">
        <v>1722</v>
      </c>
      <c r="G418" s="123" t="s">
        <v>463</v>
      </c>
      <c r="J418" s="123" t="s">
        <v>112</v>
      </c>
    </row>
    <row r="419" spans="1:10">
      <c r="A419" s="123">
        <v>418</v>
      </c>
      <c r="B419" s="123" t="s">
        <v>376</v>
      </c>
      <c r="C419" s="123" t="s">
        <v>360</v>
      </c>
      <c r="D419" s="123" t="s">
        <v>1723</v>
      </c>
      <c r="E419" s="123" t="s">
        <v>1724</v>
      </c>
      <c r="F419" s="123" t="s">
        <v>1725</v>
      </c>
      <c r="G419" s="123" t="s">
        <v>463</v>
      </c>
      <c r="J419" s="123" t="s">
        <v>112</v>
      </c>
    </row>
    <row r="420" spans="1:10">
      <c r="A420" s="123">
        <v>419</v>
      </c>
      <c r="B420" s="123" t="s">
        <v>376</v>
      </c>
      <c r="C420" s="123" t="s">
        <v>360</v>
      </c>
      <c r="D420" s="123" t="s">
        <v>1726</v>
      </c>
      <c r="E420" s="123" t="s">
        <v>1727</v>
      </c>
      <c r="F420" s="123" t="s">
        <v>1728</v>
      </c>
      <c r="G420" s="123" t="s">
        <v>518</v>
      </c>
      <c r="J420" s="123" t="s">
        <v>112</v>
      </c>
    </row>
    <row r="421" spans="1:10">
      <c r="A421" s="123">
        <v>420</v>
      </c>
      <c r="B421" s="123" t="s">
        <v>376</v>
      </c>
      <c r="C421" s="123" t="s">
        <v>360</v>
      </c>
      <c r="D421" s="123" t="s">
        <v>1729</v>
      </c>
      <c r="E421" s="123" t="s">
        <v>1730</v>
      </c>
      <c r="F421" s="123" t="s">
        <v>1731</v>
      </c>
      <c r="G421" s="123" t="s">
        <v>518</v>
      </c>
      <c r="J421" s="123" t="s">
        <v>112</v>
      </c>
    </row>
    <row r="422" spans="1:10">
      <c r="A422" s="123">
        <v>421</v>
      </c>
      <c r="B422" s="123" t="s">
        <v>376</v>
      </c>
      <c r="C422" s="123" t="s">
        <v>360</v>
      </c>
      <c r="D422" s="123" t="s">
        <v>1732</v>
      </c>
      <c r="E422" s="123" t="s">
        <v>1733</v>
      </c>
      <c r="F422" s="123" t="s">
        <v>1734</v>
      </c>
      <c r="G422" s="123" t="s">
        <v>587</v>
      </c>
      <c r="J422" s="123" t="s">
        <v>112</v>
      </c>
    </row>
    <row r="423" spans="1:10">
      <c r="A423" s="123">
        <v>422</v>
      </c>
      <c r="B423" s="123" t="s">
        <v>376</v>
      </c>
      <c r="C423" s="123" t="s">
        <v>360</v>
      </c>
      <c r="D423" s="123" t="s">
        <v>1735</v>
      </c>
      <c r="E423" s="123" t="s">
        <v>1736</v>
      </c>
      <c r="F423" s="123" t="s">
        <v>1737</v>
      </c>
      <c r="G423" s="123" t="s">
        <v>463</v>
      </c>
      <c r="J423" s="123" t="s">
        <v>112</v>
      </c>
    </row>
    <row r="424" spans="1:10">
      <c r="A424" s="123">
        <v>423</v>
      </c>
      <c r="B424" s="123" t="s">
        <v>376</v>
      </c>
      <c r="C424" s="123" t="s">
        <v>360</v>
      </c>
      <c r="D424" s="123" t="s">
        <v>1738</v>
      </c>
      <c r="E424" s="123" t="s">
        <v>1739</v>
      </c>
      <c r="F424" s="123" t="s">
        <v>1740</v>
      </c>
      <c r="G424" s="123" t="s">
        <v>518</v>
      </c>
      <c r="H424" s="123" t="s">
        <v>992</v>
      </c>
      <c r="J424" s="123" t="s">
        <v>112</v>
      </c>
    </row>
    <row r="425" spans="1:10">
      <c r="A425" s="123">
        <v>424</v>
      </c>
      <c r="B425" s="123" t="s">
        <v>376</v>
      </c>
      <c r="C425" s="123" t="s">
        <v>360</v>
      </c>
      <c r="D425" s="123" t="s">
        <v>1741</v>
      </c>
      <c r="E425" s="123" t="s">
        <v>1742</v>
      </c>
      <c r="F425" s="123" t="s">
        <v>1743</v>
      </c>
      <c r="G425" s="123" t="s">
        <v>384</v>
      </c>
      <c r="J425" s="123" t="s">
        <v>112</v>
      </c>
    </row>
    <row r="426" spans="1:10">
      <c r="A426" s="123">
        <v>425</v>
      </c>
      <c r="B426" s="123" t="s">
        <v>376</v>
      </c>
      <c r="C426" s="123" t="s">
        <v>360</v>
      </c>
      <c r="D426" s="123" t="s">
        <v>1744</v>
      </c>
      <c r="E426" s="123" t="s">
        <v>1745</v>
      </c>
      <c r="F426" s="123" t="s">
        <v>1746</v>
      </c>
      <c r="G426" s="123" t="s">
        <v>455</v>
      </c>
      <c r="H426" s="123" t="s">
        <v>1747</v>
      </c>
      <c r="J426" s="123" t="s">
        <v>112</v>
      </c>
    </row>
    <row r="427" spans="1:10">
      <c r="A427" s="123">
        <v>426</v>
      </c>
      <c r="B427" s="123" t="s">
        <v>376</v>
      </c>
      <c r="C427" s="123" t="s">
        <v>360</v>
      </c>
      <c r="D427" s="123" t="s">
        <v>1748</v>
      </c>
      <c r="E427" s="123" t="s">
        <v>1749</v>
      </c>
      <c r="F427" s="123" t="s">
        <v>1750</v>
      </c>
      <c r="G427" s="123" t="s">
        <v>463</v>
      </c>
      <c r="J427" s="123" t="s">
        <v>112</v>
      </c>
    </row>
    <row r="428" spans="1:10">
      <c r="A428" s="123">
        <v>427</v>
      </c>
      <c r="B428" s="123" t="s">
        <v>376</v>
      </c>
      <c r="C428" s="123" t="s">
        <v>360</v>
      </c>
      <c r="D428" s="123" t="s">
        <v>1751</v>
      </c>
      <c r="E428" s="123" t="s">
        <v>1752</v>
      </c>
      <c r="F428" s="123" t="s">
        <v>1753</v>
      </c>
      <c r="G428" s="123" t="s">
        <v>535</v>
      </c>
      <c r="J428" s="123" t="s">
        <v>112</v>
      </c>
    </row>
    <row r="429" spans="1:10">
      <c r="A429" s="123">
        <v>428</v>
      </c>
      <c r="B429" s="123" t="s">
        <v>376</v>
      </c>
      <c r="C429" s="123" t="s">
        <v>360</v>
      </c>
      <c r="D429" s="123" t="s">
        <v>1754</v>
      </c>
      <c r="E429" s="123" t="s">
        <v>1755</v>
      </c>
      <c r="F429" s="123" t="s">
        <v>1756</v>
      </c>
      <c r="G429" s="123" t="s">
        <v>415</v>
      </c>
      <c r="J429" s="123" t="s">
        <v>112</v>
      </c>
    </row>
    <row r="430" spans="1:10">
      <c r="A430" s="123">
        <v>429</v>
      </c>
      <c r="B430" s="123" t="s">
        <v>376</v>
      </c>
      <c r="C430" s="123" t="s">
        <v>360</v>
      </c>
      <c r="D430" s="123" t="s">
        <v>1757</v>
      </c>
      <c r="E430" s="123" t="s">
        <v>1758</v>
      </c>
      <c r="F430" s="123" t="s">
        <v>1759</v>
      </c>
      <c r="G430" s="123" t="s">
        <v>518</v>
      </c>
      <c r="H430" s="123" t="s">
        <v>992</v>
      </c>
      <c r="J430" s="123" t="s">
        <v>112</v>
      </c>
    </row>
    <row r="431" spans="1:10">
      <c r="A431" s="123">
        <v>430</v>
      </c>
      <c r="B431" s="123" t="s">
        <v>376</v>
      </c>
      <c r="C431" s="123" t="s">
        <v>360</v>
      </c>
      <c r="D431" s="123" t="s">
        <v>1760</v>
      </c>
      <c r="E431" s="123" t="s">
        <v>1761</v>
      </c>
      <c r="F431" s="123" t="s">
        <v>1762</v>
      </c>
      <c r="G431" s="123" t="s">
        <v>463</v>
      </c>
      <c r="J431" s="123" t="s">
        <v>112</v>
      </c>
    </row>
    <row r="432" spans="1:10">
      <c r="A432" s="123">
        <v>431</v>
      </c>
      <c r="B432" s="123" t="s">
        <v>376</v>
      </c>
      <c r="C432" s="123" t="s">
        <v>360</v>
      </c>
      <c r="D432" s="123" t="s">
        <v>1763</v>
      </c>
      <c r="E432" s="123" t="s">
        <v>1764</v>
      </c>
      <c r="F432" s="123" t="s">
        <v>1765</v>
      </c>
      <c r="G432" s="123" t="s">
        <v>463</v>
      </c>
      <c r="J432" s="123" t="s">
        <v>112</v>
      </c>
    </row>
    <row r="433" spans="1:10">
      <c r="A433" s="123">
        <v>432</v>
      </c>
      <c r="B433" s="123" t="s">
        <v>376</v>
      </c>
      <c r="C433" s="123" t="s">
        <v>360</v>
      </c>
      <c r="D433" s="123" t="s">
        <v>1766</v>
      </c>
      <c r="E433" s="123" t="s">
        <v>1767</v>
      </c>
      <c r="F433" s="123" t="s">
        <v>1768</v>
      </c>
      <c r="G433" s="123" t="s">
        <v>605</v>
      </c>
      <c r="J433" s="123" t="s">
        <v>112</v>
      </c>
    </row>
    <row r="434" spans="1:10">
      <c r="A434" s="123">
        <v>433</v>
      </c>
      <c r="B434" s="123" t="s">
        <v>376</v>
      </c>
      <c r="C434" s="123" t="s">
        <v>360</v>
      </c>
      <c r="D434" s="123" t="s">
        <v>1769</v>
      </c>
      <c r="E434" s="123" t="s">
        <v>1770</v>
      </c>
      <c r="F434" s="123" t="s">
        <v>1771</v>
      </c>
      <c r="G434" s="123" t="s">
        <v>463</v>
      </c>
      <c r="J434" s="123" t="s">
        <v>112</v>
      </c>
    </row>
    <row r="435" spans="1:10">
      <c r="A435" s="123">
        <v>434</v>
      </c>
      <c r="B435" s="123" t="s">
        <v>376</v>
      </c>
      <c r="C435" s="123" t="s">
        <v>360</v>
      </c>
      <c r="D435" s="123" t="s">
        <v>1772</v>
      </c>
      <c r="E435" s="123" t="s">
        <v>1773</v>
      </c>
      <c r="F435" s="123" t="s">
        <v>1774</v>
      </c>
      <c r="G435" s="123" t="s">
        <v>470</v>
      </c>
      <c r="J435" s="123" t="s">
        <v>112</v>
      </c>
    </row>
    <row r="436" spans="1:10">
      <c r="A436" s="123">
        <v>435</v>
      </c>
      <c r="B436" s="123" t="s">
        <v>376</v>
      </c>
      <c r="C436" s="123" t="s">
        <v>360</v>
      </c>
      <c r="D436" s="123" t="s">
        <v>1775</v>
      </c>
      <c r="E436" s="123" t="s">
        <v>1776</v>
      </c>
      <c r="F436" s="123" t="s">
        <v>1777</v>
      </c>
      <c r="G436" s="123" t="s">
        <v>419</v>
      </c>
      <c r="J436" s="123" t="s">
        <v>112</v>
      </c>
    </row>
    <row r="437" spans="1:10">
      <c r="A437" s="123">
        <v>436</v>
      </c>
      <c r="B437" s="123" t="s">
        <v>376</v>
      </c>
      <c r="C437" s="123" t="s">
        <v>360</v>
      </c>
      <c r="D437" s="123" t="s">
        <v>1778</v>
      </c>
      <c r="E437" s="123" t="s">
        <v>1779</v>
      </c>
      <c r="F437" s="123" t="s">
        <v>1780</v>
      </c>
      <c r="G437" s="123" t="s">
        <v>463</v>
      </c>
      <c r="J437" s="123" t="s">
        <v>112</v>
      </c>
    </row>
    <row r="438" spans="1:10">
      <c r="A438" s="123">
        <v>437</v>
      </c>
      <c r="B438" s="123" t="s">
        <v>376</v>
      </c>
      <c r="C438" s="123" t="s">
        <v>360</v>
      </c>
      <c r="D438" s="123" t="s">
        <v>1781</v>
      </c>
      <c r="E438" s="123" t="s">
        <v>1782</v>
      </c>
      <c r="F438" s="123" t="s">
        <v>1783</v>
      </c>
      <c r="G438" s="123" t="s">
        <v>463</v>
      </c>
      <c r="H438" s="123" t="s">
        <v>1784</v>
      </c>
      <c r="J438" s="123" t="s">
        <v>112</v>
      </c>
    </row>
    <row r="439" spans="1:10">
      <c r="A439" s="123">
        <v>438</v>
      </c>
      <c r="B439" s="123" t="s">
        <v>376</v>
      </c>
      <c r="C439" s="123" t="s">
        <v>360</v>
      </c>
      <c r="D439" s="123" t="s">
        <v>1785</v>
      </c>
      <c r="E439" s="123" t="s">
        <v>1786</v>
      </c>
      <c r="F439" s="123" t="s">
        <v>1787</v>
      </c>
      <c r="G439" s="123" t="s">
        <v>773</v>
      </c>
      <c r="J439" s="123" t="s">
        <v>112</v>
      </c>
    </row>
    <row r="440" spans="1:10">
      <c r="A440" s="123">
        <v>439</v>
      </c>
      <c r="B440" s="123" t="s">
        <v>376</v>
      </c>
      <c r="C440" s="123" t="s">
        <v>360</v>
      </c>
      <c r="D440" s="123" t="s">
        <v>1788</v>
      </c>
      <c r="E440" s="123" t="s">
        <v>1789</v>
      </c>
      <c r="F440" s="123" t="s">
        <v>1790</v>
      </c>
      <c r="G440" s="123" t="s">
        <v>605</v>
      </c>
      <c r="J440" s="123" t="s">
        <v>112</v>
      </c>
    </row>
    <row r="441" spans="1:10">
      <c r="A441" s="123">
        <v>440</v>
      </c>
      <c r="B441" s="123" t="s">
        <v>376</v>
      </c>
      <c r="C441" s="123" t="s">
        <v>360</v>
      </c>
      <c r="D441" s="123" t="s">
        <v>1791</v>
      </c>
      <c r="E441" s="123" t="s">
        <v>1792</v>
      </c>
      <c r="F441" s="123" t="s">
        <v>1793</v>
      </c>
      <c r="G441" s="123" t="s">
        <v>629</v>
      </c>
      <c r="J441" s="123" t="s">
        <v>112</v>
      </c>
    </row>
    <row r="442" spans="1:10">
      <c r="A442" s="123">
        <v>441</v>
      </c>
      <c r="B442" s="123" t="s">
        <v>376</v>
      </c>
      <c r="C442" s="123" t="s">
        <v>360</v>
      </c>
      <c r="D442" s="123" t="s">
        <v>1794</v>
      </c>
      <c r="E442" s="123" t="s">
        <v>1795</v>
      </c>
      <c r="F442" s="123" t="s">
        <v>1796</v>
      </c>
      <c r="G442" s="123" t="s">
        <v>629</v>
      </c>
      <c r="J442" s="123" t="s">
        <v>112</v>
      </c>
    </row>
    <row r="443" spans="1:10">
      <c r="A443" s="123">
        <v>442</v>
      </c>
      <c r="B443" s="123" t="s">
        <v>376</v>
      </c>
      <c r="C443" s="123" t="s">
        <v>360</v>
      </c>
      <c r="D443" s="123" t="s">
        <v>1797</v>
      </c>
      <c r="E443" s="123" t="s">
        <v>1798</v>
      </c>
      <c r="F443" s="123" t="s">
        <v>1799</v>
      </c>
      <c r="G443" s="123" t="s">
        <v>629</v>
      </c>
      <c r="J443" s="123" t="s">
        <v>112</v>
      </c>
    </row>
    <row r="444" spans="1:10">
      <c r="A444" s="123">
        <v>443</v>
      </c>
      <c r="B444" s="123" t="s">
        <v>376</v>
      </c>
      <c r="C444" s="123" t="s">
        <v>360</v>
      </c>
      <c r="D444" s="123" t="s">
        <v>1800</v>
      </c>
      <c r="E444" s="123" t="s">
        <v>1801</v>
      </c>
      <c r="F444" s="123" t="s">
        <v>1802</v>
      </c>
      <c r="G444" s="123" t="s">
        <v>605</v>
      </c>
      <c r="J444" s="123" t="s">
        <v>112</v>
      </c>
    </row>
    <row r="445" spans="1:10">
      <c r="A445" s="123">
        <v>444</v>
      </c>
      <c r="B445" s="123" t="s">
        <v>376</v>
      </c>
      <c r="C445" s="123" t="s">
        <v>360</v>
      </c>
      <c r="D445" s="123" t="s">
        <v>1803</v>
      </c>
      <c r="E445" s="123" t="s">
        <v>1804</v>
      </c>
      <c r="F445" s="123" t="s">
        <v>1805</v>
      </c>
      <c r="G445" s="123" t="s">
        <v>734</v>
      </c>
      <c r="J445" s="123" t="s">
        <v>112</v>
      </c>
    </row>
    <row r="446" spans="1:10">
      <c r="A446" s="123">
        <v>445</v>
      </c>
      <c r="B446" s="123" t="s">
        <v>376</v>
      </c>
      <c r="C446" s="123" t="s">
        <v>360</v>
      </c>
      <c r="D446" s="123" t="s">
        <v>1806</v>
      </c>
      <c r="E446" s="123" t="s">
        <v>1807</v>
      </c>
      <c r="F446" s="123" t="s">
        <v>1808</v>
      </c>
      <c r="G446" s="123" t="s">
        <v>659</v>
      </c>
      <c r="J446" s="123" t="s">
        <v>112</v>
      </c>
    </row>
    <row r="447" spans="1:10">
      <c r="A447" s="123">
        <v>446</v>
      </c>
      <c r="B447" s="123" t="s">
        <v>376</v>
      </c>
      <c r="C447" s="123" t="s">
        <v>360</v>
      </c>
      <c r="D447" s="123" t="s">
        <v>1809</v>
      </c>
      <c r="E447" s="123" t="s">
        <v>1810</v>
      </c>
      <c r="F447" s="123" t="s">
        <v>1811</v>
      </c>
      <c r="G447" s="123" t="s">
        <v>384</v>
      </c>
      <c r="J447" s="123" t="s">
        <v>112</v>
      </c>
    </row>
    <row r="448" spans="1:10">
      <c r="A448" s="123">
        <v>447</v>
      </c>
      <c r="B448" s="123" t="s">
        <v>376</v>
      </c>
      <c r="C448" s="123" t="s">
        <v>360</v>
      </c>
      <c r="D448" s="123" t="s">
        <v>1812</v>
      </c>
      <c r="E448" s="123" t="s">
        <v>1813</v>
      </c>
      <c r="F448" s="123" t="s">
        <v>1814</v>
      </c>
      <c r="G448" s="123" t="s">
        <v>1176</v>
      </c>
      <c r="J448" s="123" t="s">
        <v>112</v>
      </c>
    </row>
    <row r="449" spans="1:10">
      <c r="A449" s="123">
        <v>448</v>
      </c>
      <c r="B449" s="123" t="s">
        <v>376</v>
      </c>
      <c r="C449" s="123" t="s">
        <v>360</v>
      </c>
      <c r="D449" s="123" t="s">
        <v>1815</v>
      </c>
      <c r="E449" s="123" t="s">
        <v>1816</v>
      </c>
      <c r="F449" s="123" t="s">
        <v>1817</v>
      </c>
      <c r="G449" s="123" t="s">
        <v>891</v>
      </c>
      <c r="J449" s="123" t="s">
        <v>112</v>
      </c>
    </row>
    <row r="450" spans="1:10">
      <c r="A450" s="123">
        <v>449</v>
      </c>
      <c r="B450" s="123" t="s">
        <v>376</v>
      </c>
      <c r="C450" s="123" t="s">
        <v>360</v>
      </c>
      <c r="D450" s="123" t="s">
        <v>1818</v>
      </c>
      <c r="E450" s="123" t="s">
        <v>1819</v>
      </c>
      <c r="F450" s="123" t="s">
        <v>1820</v>
      </c>
      <c r="G450" s="123" t="s">
        <v>463</v>
      </c>
      <c r="H450" s="123" t="s">
        <v>1821</v>
      </c>
      <c r="J450" s="123" t="s">
        <v>112</v>
      </c>
    </row>
    <row r="451" spans="1:10">
      <c r="A451" s="123">
        <v>450</v>
      </c>
      <c r="B451" s="123" t="s">
        <v>376</v>
      </c>
      <c r="C451" s="123" t="s">
        <v>360</v>
      </c>
      <c r="D451" s="123" t="s">
        <v>1822</v>
      </c>
      <c r="E451" s="123" t="s">
        <v>1823</v>
      </c>
      <c r="F451" s="123" t="s">
        <v>1824</v>
      </c>
      <c r="G451" s="123" t="s">
        <v>474</v>
      </c>
      <c r="J451" s="123" t="s">
        <v>112</v>
      </c>
    </row>
    <row r="452" spans="1:10">
      <c r="A452" s="123">
        <v>451</v>
      </c>
      <c r="B452" s="123" t="s">
        <v>376</v>
      </c>
      <c r="C452" s="123" t="s">
        <v>360</v>
      </c>
      <c r="D452" s="123" t="s">
        <v>1825</v>
      </c>
      <c r="E452" s="123" t="s">
        <v>1826</v>
      </c>
      <c r="F452" s="123" t="s">
        <v>1827</v>
      </c>
      <c r="G452" s="123" t="s">
        <v>470</v>
      </c>
      <c r="J452" s="123" t="s">
        <v>112</v>
      </c>
    </row>
    <row r="453" spans="1:10">
      <c r="A453" s="123">
        <v>452</v>
      </c>
      <c r="B453" s="123" t="s">
        <v>376</v>
      </c>
      <c r="C453" s="123" t="s">
        <v>360</v>
      </c>
      <c r="D453" s="123" t="s">
        <v>1828</v>
      </c>
      <c r="E453" s="123" t="s">
        <v>1829</v>
      </c>
      <c r="F453" s="123" t="s">
        <v>1830</v>
      </c>
      <c r="G453" s="123" t="s">
        <v>636</v>
      </c>
      <c r="J453" s="123" t="s">
        <v>112</v>
      </c>
    </row>
    <row r="454" spans="1:10">
      <c r="A454" s="123">
        <v>453</v>
      </c>
      <c r="B454" s="123" t="s">
        <v>376</v>
      </c>
      <c r="C454" s="123" t="s">
        <v>360</v>
      </c>
      <c r="D454" s="123" t="s">
        <v>1831</v>
      </c>
      <c r="E454" s="123" t="s">
        <v>1832</v>
      </c>
      <c r="F454" s="123" t="s">
        <v>1833</v>
      </c>
      <c r="G454" s="123" t="s">
        <v>388</v>
      </c>
      <c r="H454" s="123" t="s">
        <v>1834</v>
      </c>
      <c r="J454" s="123" t="s">
        <v>112</v>
      </c>
    </row>
    <row r="455" spans="1:10">
      <c r="A455" s="123">
        <v>454</v>
      </c>
      <c r="B455" s="123" t="s">
        <v>376</v>
      </c>
      <c r="C455" s="123" t="s">
        <v>360</v>
      </c>
      <c r="D455" s="123" t="s">
        <v>1835</v>
      </c>
      <c r="E455" s="123" t="s">
        <v>1836</v>
      </c>
      <c r="F455" s="123" t="s">
        <v>1837</v>
      </c>
      <c r="G455" s="123" t="s">
        <v>388</v>
      </c>
      <c r="H455" s="123" t="s">
        <v>1838</v>
      </c>
      <c r="J455" s="123" t="s">
        <v>112</v>
      </c>
    </row>
    <row r="456" spans="1:10">
      <c r="A456" s="123">
        <v>455</v>
      </c>
      <c r="B456" s="123" t="s">
        <v>376</v>
      </c>
      <c r="C456" s="123" t="s">
        <v>360</v>
      </c>
      <c r="D456" s="123" t="s">
        <v>1839</v>
      </c>
      <c r="E456" s="123" t="s">
        <v>1840</v>
      </c>
      <c r="F456" s="123" t="s">
        <v>1841</v>
      </c>
      <c r="G456" s="123" t="s">
        <v>847</v>
      </c>
      <c r="J456" s="123" t="s">
        <v>112</v>
      </c>
    </row>
    <row r="457" spans="1:10">
      <c r="A457" s="123">
        <v>456</v>
      </c>
      <c r="B457" s="123" t="s">
        <v>376</v>
      </c>
      <c r="C457" s="123" t="s">
        <v>360</v>
      </c>
      <c r="D457" s="123" t="s">
        <v>1842</v>
      </c>
      <c r="E457" s="123" t="s">
        <v>1843</v>
      </c>
      <c r="F457" s="123" t="s">
        <v>1844</v>
      </c>
      <c r="G457" s="123" t="s">
        <v>518</v>
      </c>
      <c r="J457" s="123" t="s">
        <v>112</v>
      </c>
    </row>
    <row r="458" spans="1:10">
      <c r="A458" s="123">
        <v>457</v>
      </c>
      <c r="B458" s="123" t="s">
        <v>376</v>
      </c>
      <c r="C458" s="123" t="s">
        <v>360</v>
      </c>
      <c r="D458" s="123" t="s">
        <v>1845</v>
      </c>
      <c r="E458" s="123" t="s">
        <v>1846</v>
      </c>
      <c r="F458" s="123" t="s">
        <v>1847</v>
      </c>
      <c r="G458" s="123" t="s">
        <v>470</v>
      </c>
      <c r="J458" s="123" t="s">
        <v>112</v>
      </c>
    </row>
    <row r="459" spans="1:10">
      <c r="A459" s="123">
        <v>458</v>
      </c>
      <c r="B459" s="123" t="s">
        <v>376</v>
      </c>
      <c r="C459" s="123" t="s">
        <v>360</v>
      </c>
      <c r="D459" s="123" t="s">
        <v>1848</v>
      </c>
      <c r="E459" s="123" t="s">
        <v>1849</v>
      </c>
      <c r="F459" s="123" t="s">
        <v>1850</v>
      </c>
      <c r="G459" s="123" t="s">
        <v>605</v>
      </c>
      <c r="J459" s="123" t="s">
        <v>112</v>
      </c>
    </row>
    <row r="460" spans="1:10">
      <c r="A460" s="123">
        <v>459</v>
      </c>
      <c r="B460" s="123" t="s">
        <v>376</v>
      </c>
      <c r="C460" s="123" t="s">
        <v>360</v>
      </c>
      <c r="D460" s="123" t="s">
        <v>1851</v>
      </c>
      <c r="E460" s="123" t="s">
        <v>1852</v>
      </c>
      <c r="F460" s="123" t="s">
        <v>1853</v>
      </c>
      <c r="G460" s="123" t="s">
        <v>1854</v>
      </c>
      <c r="J460" s="123" t="s">
        <v>112</v>
      </c>
    </row>
    <row r="461" spans="1:10">
      <c r="A461" s="123">
        <v>460</v>
      </c>
      <c r="B461" s="123" t="s">
        <v>376</v>
      </c>
      <c r="C461" s="123" t="s">
        <v>360</v>
      </c>
      <c r="D461" s="123" t="s">
        <v>1855</v>
      </c>
      <c r="E461" s="123" t="s">
        <v>1856</v>
      </c>
      <c r="F461" s="123" t="s">
        <v>1857</v>
      </c>
      <c r="G461" s="123" t="s">
        <v>388</v>
      </c>
      <c r="H461" s="123" t="s">
        <v>1858</v>
      </c>
      <c r="J461" s="123" t="s">
        <v>112</v>
      </c>
    </row>
    <row r="462" spans="1:10">
      <c r="A462" s="123">
        <v>461</v>
      </c>
      <c r="B462" s="123" t="s">
        <v>376</v>
      </c>
      <c r="C462" s="123" t="s">
        <v>360</v>
      </c>
      <c r="D462" s="123" t="s">
        <v>1859</v>
      </c>
      <c r="E462" s="123" t="s">
        <v>1860</v>
      </c>
      <c r="F462" s="123" t="s">
        <v>1861</v>
      </c>
      <c r="G462" s="123" t="s">
        <v>455</v>
      </c>
      <c r="J462" s="123" t="s">
        <v>112</v>
      </c>
    </row>
    <row r="463" spans="1:10">
      <c r="A463" s="123">
        <v>462</v>
      </c>
      <c r="B463" s="123" t="s">
        <v>376</v>
      </c>
      <c r="C463" s="123" t="s">
        <v>360</v>
      </c>
      <c r="D463" s="123" t="s">
        <v>1862</v>
      </c>
      <c r="E463" s="123" t="s">
        <v>1863</v>
      </c>
      <c r="F463" s="123" t="s">
        <v>1864</v>
      </c>
      <c r="G463" s="123" t="s">
        <v>384</v>
      </c>
      <c r="J463" s="123" t="s">
        <v>112</v>
      </c>
    </row>
    <row r="464" spans="1:10">
      <c r="A464" s="123">
        <v>463</v>
      </c>
      <c r="B464" s="123" t="s">
        <v>376</v>
      </c>
      <c r="C464" s="123" t="s">
        <v>360</v>
      </c>
      <c r="D464" s="123" t="s">
        <v>1865</v>
      </c>
      <c r="E464" s="123" t="s">
        <v>1866</v>
      </c>
      <c r="F464" s="123" t="s">
        <v>1867</v>
      </c>
      <c r="G464" s="123" t="s">
        <v>605</v>
      </c>
      <c r="J464" s="123" t="s">
        <v>112</v>
      </c>
    </row>
    <row r="465" spans="1:10">
      <c r="A465" s="123">
        <v>464</v>
      </c>
      <c r="B465" s="123" t="s">
        <v>376</v>
      </c>
      <c r="C465" s="123" t="s">
        <v>360</v>
      </c>
      <c r="D465" s="123" t="s">
        <v>1868</v>
      </c>
      <c r="E465" s="123" t="s">
        <v>1869</v>
      </c>
      <c r="F465" s="123" t="s">
        <v>1870</v>
      </c>
      <c r="G465" s="123" t="s">
        <v>734</v>
      </c>
      <c r="J465" s="123" t="s">
        <v>112</v>
      </c>
    </row>
    <row r="466" spans="1:10">
      <c r="A466" s="123">
        <v>465</v>
      </c>
      <c r="B466" s="123" t="s">
        <v>376</v>
      </c>
      <c r="C466" s="123" t="s">
        <v>360</v>
      </c>
      <c r="D466" s="123" t="s">
        <v>1871</v>
      </c>
      <c r="E466" s="123" t="s">
        <v>1872</v>
      </c>
      <c r="F466" s="123" t="s">
        <v>1873</v>
      </c>
      <c r="G466" s="123" t="s">
        <v>1446</v>
      </c>
      <c r="J466" s="123" t="s">
        <v>112</v>
      </c>
    </row>
    <row r="467" spans="1:10">
      <c r="A467" s="123">
        <v>466</v>
      </c>
      <c r="B467" s="123" t="s">
        <v>376</v>
      </c>
      <c r="C467" s="123" t="s">
        <v>360</v>
      </c>
      <c r="D467" s="123" t="s">
        <v>1874</v>
      </c>
      <c r="E467" s="123" t="s">
        <v>1875</v>
      </c>
      <c r="F467" s="123" t="s">
        <v>1876</v>
      </c>
      <c r="G467" s="123" t="s">
        <v>434</v>
      </c>
      <c r="H467" s="123" t="s">
        <v>1877</v>
      </c>
      <c r="J467" s="123" t="s">
        <v>112</v>
      </c>
    </row>
    <row r="468" spans="1:10">
      <c r="A468" s="123">
        <v>467</v>
      </c>
      <c r="B468" s="123" t="s">
        <v>376</v>
      </c>
      <c r="C468" s="123" t="s">
        <v>360</v>
      </c>
      <c r="D468" s="123" t="s">
        <v>1878</v>
      </c>
      <c r="E468" s="123" t="s">
        <v>1879</v>
      </c>
      <c r="F468" s="123" t="s">
        <v>1880</v>
      </c>
      <c r="G468" s="123" t="s">
        <v>629</v>
      </c>
      <c r="J468" s="123" t="s">
        <v>112</v>
      </c>
    </row>
    <row r="469" spans="1:10">
      <c r="A469" s="123">
        <v>468</v>
      </c>
      <c r="B469" s="123" t="s">
        <v>376</v>
      </c>
      <c r="C469" s="123" t="s">
        <v>360</v>
      </c>
      <c r="D469" s="123" t="s">
        <v>1881</v>
      </c>
      <c r="E469" s="123" t="s">
        <v>1882</v>
      </c>
      <c r="F469" s="123" t="s">
        <v>1883</v>
      </c>
      <c r="G469" s="123" t="s">
        <v>605</v>
      </c>
      <c r="J469" s="123" t="s">
        <v>112</v>
      </c>
    </row>
    <row r="470" spans="1:10">
      <c r="A470" s="123">
        <v>469</v>
      </c>
      <c r="B470" s="123" t="s">
        <v>376</v>
      </c>
      <c r="C470" s="123" t="s">
        <v>360</v>
      </c>
      <c r="D470" s="123" t="s">
        <v>1884</v>
      </c>
      <c r="E470" s="123" t="s">
        <v>1885</v>
      </c>
      <c r="F470" s="123" t="s">
        <v>1886</v>
      </c>
      <c r="G470" s="123" t="s">
        <v>629</v>
      </c>
      <c r="J470" s="123" t="s">
        <v>112</v>
      </c>
    </row>
    <row r="471" spans="1:10">
      <c r="A471" s="123">
        <v>470</v>
      </c>
      <c r="B471" s="123" t="s">
        <v>376</v>
      </c>
      <c r="C471" s="123" t="s">
        <v>360</v>
      </c>
      <c r="D471" s="123" t="s">
        <v>1887</v>
      </c>
      <c r="E471" s="123" t="s">
        <v>1888</v>
      </c>
      <c r="F471" s="123" t="s">
        <v>1889</v>
      </c>
      <c r="G471" s="123" t="s">
        <v>717</v>
      </c>
      <c r="J471" s="123" t="s">
        <v>112</v>
      </c>
    </row>
    <row r="472" spans="1:10">
      <c r="A472" s="123">
        <v>471</v>
      </c>
      <c r="B472" s="123" t="s">
        <v>376</v>
      </c>
      <c r="C472" s="123" t="s">
        <v>360</v>
      </c>
      <c r="D472" s="123" t="s">
        <v>1890</v>
      </c>
      <c r="E472" s="123" t="s">
        <v>1891</v>
      </c>
      <c r="F472" s="123" t="s">
        <v>1892</v>
      </c>
      <c r="G472" s="123" t="s">
        <v>681</v>
      </c>
      <c r="J472" s="123" t="s">
        <v>112</v>
      </c>
    </row>
    <row r="473" spans="1:10">
      <c r="A473" s="123">
        <v>472</v>
      </c>
      <c r="B473" s="123" t="s">
        <v>376</v>
      </c>
      <c r="C473" s="123" t="s">
        <v>360</v>
      </c>
      <c r="D473" s="123" t="s">
        <v>1893</v>
      </c>
      <c r="E473" s="123" t="s">
        <v>1894</v>
      </c>
      <c r="F473" s="123" t="s">
        <v>1895</v>
      </c>
      <c r="G473" s="123" t="s">
        <v>763</v>
      </c>
      <c r="J473" s="123" t="s">
        <v>112</v>
      </c>
    </row>
    <row r="474" spans="1:10">
      <c r="A474" s="123">
        <v>473</v>
      </c>
      <c r="B474" s="123" t="s">
        <v>376</v>
      </c>
      <c r="C474" s="123" t="s">
        <v>360</v>
      </c>
      <c r="D474" s="123" t="s">
        <v>1896</v>
      </c>
      <c r="E474" s="123" t="s">
        <v>1897</v>
      </c>
      <c r="F474" s="123" t="s">
        <v>1898</v>
      </c>
      <c r="G474" s="123" t="s">
        <v>553</v>
      </c>
      <c r="H474" s="123" t="s">
        <v>1899</v>
      </c>
      <c r="J474" s="123" t="s">
        <v>112</v>
      </c>
    </row>
    <row r="475" spans="1:10">
      <c r="A475" s="123">
        <v>474</v>
      </c>
      <c r="B475" s="123" t="s">
        <v>376</v>
      </c>
      <c r="C475" s="123" t="s">
        <v>360</v>
      </c>
      <c r="D475" s="123" t="s">
        <v>1900</v>
      </c>
      <c r="E475" s="123" t="s">
        <v>1901</v>
      </c>
      <c r="F475" s="123" t="s">
        <v>1902</v>
      </c>
      <c r="G475" s="123" t="s">
        <v>553</v>
      </c>
      <c r="J475" s="123" t="s">
        <v>112</v>
      </c>
    </row>
    <row r="476" spans="1:10">
      <c r="A476" s="123">
        <v>475</v>
      </c>
      <c r="B476" s="123" t="s">
        <v>376</v>
      </c>
      <c r="C476" s="123" t="s">
        <v>360</v>
      </c>
      <c r="D476" s="123" t="s">
        <v>1903</v>
      </c>
      <c r="E476" s="123" t="s">
        <v>1904</v>
      </c>
      <c r="F476" s="123" t="s">
        <v>1905</v>
      </c>
      <c r="G476" s="123" t="s">
        <v>598</v>
      </c>
      <c r="J476" s="123" t="s">
        <v>112</v>
      </c>
    </row>
    <row r="477" spans="1:10">
      <c r="A477" s="123">
        <v>476</v>
      </c>
      <c r="B477" s="123" t="s">
        <v>376</v>
      </c>
      <c r="C477" s="123" t="s">
        <v>360</v>
      </c>
      <c r="D477" s="123" t="s">
        <v>1906</v>
      </c>
      <c r="E477" s="123" t="s">
        <v>1907</v>
      </c>
      <c r="F477" s="123" t="s">
        <v>1908</v>
      </c>
      <c r="G477" s="123" t="s">
        <v>463</v>
      </c>
      <c r="J477" s="123" t="s">
        <v>112</v>
      </c>
    </row>
    <row r="478" spans="1:10">
      <c r="A478" s="123">
        <v>477</v>
      </c>
      <c r="B478" s="123" t="s">
        <v>376</v>
      </c>
      <c r="C478" s="123" t="s">
        <v>360</v>
      </c>
      <c r="D478" s="123" t="s">
        <v>1909</v>
      </c>
      <c r="E478" s="123" t="s">
        <v>1910</v>
      </c>
      <c r="F478" s="123" t="s">
        <v>635</v>
      </c>
      <c r="G478" s="123" t="s">
        <v>500</v>
      </c>
      <c r="J478" s="123" t="s">
        <v>112</v>
      </c>
    </row>
    <row r="479" spans="1:10">
      <c r="A479" s="123">
        <v>478</v>
      </c>
      <c r="B479" s="123" t="s">
        <v>376</v>
      </c>
      <c r="C479" s="123" t="s">
        <v>360</v>
      </c>
      <c r="D479" s="123" t="s">
        <v>1911</v>
      </c>
      <c r="E479" s="123" t="s">
        <v>1912</v>
      </c>
      <c r="F479" s="123" t="s">
        <v>1913</v>
      </c>
      <c r="G479" s="123" t="s">
        <v>746</v>
      </c>
      <c r="J479" s="123" t="s">
        <v>112</v>
      </c>
    </row>
    <row r="480" spans="1:10">
      <c r="A480" s="123">
        <v>479</v>
      </c>
      <c r="B480" s="123" t="s">
        <v>376</v>
      </c>
      <c r="C480" s="123" t="s">
        <v>360</v>
      </c>
      <c r="D480" s="123" t="s">
        <v>1914</v>
      </c>
      <c r="E480" s="123" t="s">
        <v>1915</v>
      </c>
      <c r="F480" s="123" t="s">
        <v>1916</v>
      </c>
      <c r="G480" s="123" t="s">
        <v>535</v>
      </c>
      <c r="J480" s="123" t="s">
        <v>112</v>
      </c>
    </row>
    <row r="481" spans="1:10">
      <c r="A481" s="123">
        <v>480</v>
      </c>
      <c r="B481" s="123" t="s">
        <v>376</v>
      </c>
      <c r="C481" s="123" t="s">
        <v>360</v>
      </c>
      <c r="D481" s="123" t="s">
        <v>1917</v>
      </c>
      <c r="E481" s="123" t="s">
        <v>1918</v>
      </c>
      <c r="F481" s="123" t="s">
        <v>1919</v>
      </c>
      <c r="G481" s="123" t="s">
        <v>518</v>
      </c>
      <c r="J481" s="123" t="s">
        <v>112</v>
      </c>
    </row>
    <row r="482" spans="1:10">
      <c r="A482" s="123">
        <v>481</v>
      </c>
      <c r="B482" s="123" t="s">
        <v>376</v>
      </c>
      <c r="C482" s="123" t="s">
        <v>360</v>
      </c>
      <c r="D482" s="123" t="s">
        <v>1920</v>
      </c>
      <c r="E482" s="123" t="s">
        <v>1921</v>
      </c>
      <c r="F482" s="123" t="s">
        <v>1922</v>
      </c>
      <c r="G482" s="123" t="s">
        <v>508</v>
      </c>
      <c r="J482" s="123" t="s">
        <v>112</v>
      </c>
    </row>
    <row r="483" spans="1:10">
      <c r="A483" s="123">
        <v>482</v>
      </c>
      <c r="B483" s="123" t="s">
        <v>376</v>
      </c>
      <c r="C483" s="123" t="s">
        <v>360</v>
      </c>
      <c r="D483" s="123" t="s">
        <v>1923</v>
      </c>
      <c r="E483" s="123" t="s">
        <v>1924</v>
      </c>
      <c r="F483" s="123" t="s">
        <v>1925</v>
      </c>
      <c r="G483" s="123" t="s">
        <v>1926</v>
      </c>
      <c r="J483" s="123" t="s">
        <v>112</v>
      </c>
    </row>
    <row r="484" spans="1:10">
      <c r="A484" s="123">
        <v>483</v>
      </c>
      <c r="B484" s="123" t="s">
        <v>376</v>
      </c>
      <c r="C484" s="123" t="s">
        <v>360</v>
      </c>
      <c r="D484" s="123" t="s">
        <v>1927</v>
      </c>
      <c r="E484" s="123" t="s">
        <v>1928</v>
      </c>
      <c r="F484" s="123" t="s">
        <v>1929</v>
      </c>
      <c r="G484" s="123" t="s">
        <v>388</v>
      </c>
      <c r="J484" s="123" t="s">
        <v>112</v>
      </c>
    </row>
    <row r="485" spans="1:10">
      <c r="A485" s="123">
        <v>484</v>
      </c>
      <c r="B485" s="123" t="s">
        <v>376</v>
      </c>
      <c r="C485" s="123" t="s">
        <v>360</v>
      </c>
      <c r="D485" s="123" t="s">
        <v>1930</v>
      </c>
      <c r="E485" s="123" t="s">
        <v>1931</v>
      </c>
      <c r="F485" s="123" t="s">
        <v>1932</v>
      </c>
      <c r="G485" s="123" t="s">
        <v>419</v>
      </c>
      <c r="J485" s="123" t="s">
        <v>112</v>
      </c>
    </row>
    <row r="486" spans="1:10">
      <c r="A486" s="123">
        <v>485</v>
      </c>
      <c r="B486" s="123" t="s">
        <v>376</v>
      </c>
      <c r="C486" s="123" t="s">
        <v>360</v>
      </c>
      <c r="D486" s="123" t="s">
        <v>1933</v>
      </c>
      <c r="E486" s="123" t="s">
        <v>1934</v>
      </c>
      <c r="F486" s="123" t="s">
        <v>1935</v>
      </c>
      <c r="G486" s="123" t="s">
        <v>535</v>
      </c>
      <c r="H486" s="123" t="s">
        <v>1936</v>
      </c>
      <c r="J486" s="123" t="s">
        <v>112</v>
      </c>
    </row>
    <row r="487" spans="1:10">
      <c r="A487" s="123">
        <v>486</v>
      </c>
      <c r="B487" s="123" t="s">
        <v>376</v>
      </c>
      <c r="C487" s="123" t="s">
        <v>360</v>
      </c>
      <c r="D487" s="123" t="s">
        <v>1937</v>
      </c>
      <c r="E487" s="123" t="s">
        <v>1938</v>
      </c>
      <c r="F487" s="123" t="s">
        <v>1939</v>
      </c>
      <c r="G487" s="123" t="s">
        <v>1330</v>
      </c>
      <c r="J487" s="123" t="s">
        <v>112</v>
      </c>
    </row>
    <row r="488" spans="1:10">
      <c r="A488" s="123">
        <v>487</v>
      </c>
      <c r="B488" s="123" t="s">
        <v>376</v>
      </c>
      <c r="C488" s="123" t="s">
        <v>360</v>
      </c>
      <c r="D488" s="123" t="s">
        <v>1940</v>
      </c>
      <c r="E488" s="123" t="s">
        <v>1941</v>
      </c>
      <c r="F488" s="123" t="s">
        <v>1942</v>
      </c>
      <c r="G488" s="123" t="s">
        <v>629</v>
      </c>
      <c r="H488" s="123" t="s">
        <v>1943</v>
      </c>
      <c r="J488" s="123" t="s">
        <v>112</v>
      </c>
    </row>
    <row r="489" spans="1:10">
      <c r="A489" s="123">
        <v>488</v>
      </c>
      <c r="B489" s="123" t="s">
        <v>376</v>
      </c>
      <c r="C489" s="123" t="s">
        <v>360</v>
      </c>
      <c r="D489" s="123" t="s">
        <v>1944</v>
      </c>
      <c r="E489" s="123" t="s">
        <v>1945</v>
      </c>
      <c r="F489" s="123" t="s">
        <v>1946</v>
      </c>
      <c r="G489" s="123" t="s">
        <v>1947</v>
      </c>
      <c r="J489" s="123" t="s">
        <v>112</v>
      </c>
    </row>
    <row r="490" spans="1:10">
      <c r="A490" s="123">
        <v>489</v>
      </c>
      <c r="B490" s="123" t="s">
        <v>376</v>
      </c>
      <c r="C490" s="123" t="s">
        <v>360</v>
      </c>
      <c r="D490" s="123" t="s">
        <v>1948</v>
      </c>
      <c r="E490" s="123" t="s">
        <v>1949</v>
      </c>
      <c r="F490" s="123" t="s">
        <v>1950</v>
      </c>
      <c r="G490" s="123" t="s">
        <v>1176</v>
      </c>
      <c r="J490" s="123" t="s">
        <v>112</v>
      </c>
    </row>
    <row r="491" spans="1:10">
      <c r="A491" s="123">
        <v>490</v>
      </c>
      <c r="B491" s="123" t="s">
        <v>376</v>
      </c>
      <c r="C491" s="123" t="s">
        <v>360</v>
      </c>
      <c r="D491" s="123" t="s">
        <v>1951</v>
      </c>
      <c r="E491" s="123" t="s">
        <v>1952</v>
      </c>
      <c r="F491" s="123" t="s">
        <v>1953</v>
      </c>
      <c r="G491" s="123" t="s">
        <v>583</v>
      </c>
      <c r="H491" s="123" t="s">
        <v>1936</v>
      </c>
      <c r="J491" s="123" t="s">
        <v>112</v>
      </c>
    </row>
    <row r="492" spans="1:10">
      <c r="A492" s="123">
        <v>491</v>
      </c>
      <c r="B492" s="123" t="s">
        <v>376</v>
      </c>
      <c r="C492" s="123" t="s">
        <v>360</v>
      </c>
      <c r="D492" s="123" t="s">
        <v>1954</v>
      </c>
      <c r="E492" s="123" t="s">
        <v>1955</v>
      </c>
      <c r="F492" s="123" t="s">
        <v>1956</v>
      </c>
      <c r="G492" s="123" t="s">
        <v>583</v>
      </c>
      <c r="J492" s="123" t="s">
        <v>112</v>
      </c>
    </row>
    <row r="493" spans="1:10">
      <c r="A493" s="123">
        <v>492</v>
      </c>
      <c r="B493" s="123" t="s">
        <v>376</v>
      </c>
      <c r="C493" s="123" t="s">
        <v>360</v>
      </c>
      <c r="D493" s="123" t="s">
        <v>1957</v>
      </c>
      <c r="E493" s="123" t="s">
        <v>1958</v>
      </c>
      <c r="F493" s="123" t="s">
        <v>1959</v>
      </c>
      <c r="G493" s="123" t="s">
        <v>1176</v>
      </c>
      <c r="J493" s="123" t="s">
        <v>112</v>
      </c>
    </row>
    <row r="494" spans="1:10">
      <c r="A494" s="123">
        <v>493</v>
      </c>
      <c r="B494" s="123" t="s">
        <v>376</v>
      </c>
      <c r="C494" s="123" t="s">
        <v>360</v>
      </c>
      <c r="D494" s="123" t="s">
        <v>1960</v>
      </c>
      <c r="E494" s="123" t="s">
        <v>1961</v>
      </c>
      <c r="F494" s="123" t="s">
        <v>1962</v>
      </c>
      <c r="G494" s="123" t="s">
        <v>629</v>
      </c>
      <c r="H494" s="123" t="s">
        <v>1963</v>
      </c>
      <c r="J494" s="123" t="s">
        <v>112</v>
      </c>
    </row>
    <row r="495" spans="1:10">
      <c r="A495" s="123">
        <v>494</v>
      </c>
      <c r="B495" s="123" t="s">
        <v>376</v>
      </c>
      <c r="C495" s="123" t="s">
        <v>360</v>
      </c>
      <c r="D495" s="123" t="s">
        <v>1964</v>
      </c>
      <c r="E495" s="123" t="s">
        <v>1965</v>
      </c>
      <c r="F495" s="123" t="s">
        <v>1966</v>
      </c>
      <c r="G495" s="123" t="s">
        <v>605</v>
      </c>
      <c r="J495" s="123" t="s">
        <v>112</v>
      </c>
    </row>
    <row r="496" spans="1:10">
      <c r="A496" s="123">
        <v>495</v>
      </c>
      <c r="B496" s="123" t="s">
        <v>376</v>
      </c>
      <c r="C496" s="123" t="s">
        <v>360</v>
      </c>
      <c r="D496" s="123" t="s">
        <v>1967</v>
      </c>
      <c r="E496" s="123" t="s">
        <v>1968</v>
      </c>
      <c r="F496" s="123" t="s">
        <v>1969</v>
      </c>
      <c r="G496" s="123" t="s">
        <v>1566</v>
      </c>
      <c r="J496" s="123" t="s">
        <v>112</v>
      </c>
    </row>
    <row r="497" spans="1:10">
      <c r="A497" s="123">
        <v>496</v>
      </c>
      <c r="B497" s="123" t="s">
        <v>376</v>
      </c>
      <c r="C497" s="123" t="s">
        <v>360</v>
      </c>
      <c r="D497" s="123" t="s">
        <v>1970</v>
      </c>
      <c r="E497" s="123" t="s">
        <v>1971</v>
      </c>
      <c r="F497" s="123" t="s">
        <v>1972</v>
      </c>
      <c r="G497" s="123" t="s">
        <v>1973</v>
      </c>
      <c r="J497" s="123" t="s">
        <v>112</v>
      </c>
    </row>
    <row r="498" spans="1:10">
      <c r="A498" s="123">
        <v>497</v>
      </c>
      <c r="B498" s="123" t="s">
        <v>376</v>
      </c>
      <c r="C498" s="123" t="s">
        <v>360</v>
      </c>
      <c r="D498" s="123" t="s">
        <v>1974</v>
      </c>
      <c r="E498" s="123" t="s">
        <v>1975</v>
      </c>
      <c r="F498" s="123" t="s">
        <v>379</v>
      </c>
      <c r="G498" s="123" t="s">
        <v>1976</v>
      </c>
      <c r="J498" s="123" t="s">
        <v>112</v>
      </c>
    </row>
    <row r="499" spans="1:10">
      <c r="A499" s="123">
        <v>498</v>
      </c>
      <c r="B499" s="123" t="s">
        <v>376</v>
      </c>
      <c r="C499" s="123" t="s">
        <v>360</v>
      </c>
      <c r="D499" s="123" t="s">
        <v>1977</v>
      </c>
      <c r="E499" s="123" t="s">
        <v>1978</v>
      </c>
      <c r="F499" s="123" t="s">
        <v>379</v>
      </c>
      <c r="G499" s="123" t="s">
        <v>1979</v>
      </c>
      <c r="J499" s="123" t="s">
        <v>112</v>
      </c>
    </row>
    <row r="500" spans="1:10">
      <c r="A500" s="123">
        <v>499</v>
      </c>
      <c r="B500" s="123" t="s">
        <v>376</v>
      </c>
      <c r="C500" s="123" t="s">
        <v>360</v>
      </c>
      <c r="D500" s="123" t="s">
        <v>1980</v>
      </c>
      <c r="E500" s="123" t="s">
        <v>1981</v>
      </c>
      <c r="F500" s="123" t="s">
        <v>1982</v>
      </c>
      <c r="G500" s="123" t="s">
        <v>1854</v>
      </c>
      <c r="J500" s="123" t="s">
        <v>112</v>
      </c>
    </row>
    <row r="501" spans="1:10">
      <c r="A501" s="123">
        <v>500</v>
      </c>
      <c r="B501" s="123" t="s">
        <v>376</v>
      </c>
      <c r="C501" s="123" t="s">
        <v>360</v>
      </c>
      <c r="D501" s="123" t="s">
        <v>1983</v>
      </c>
      <c r="E501" s="123" t="s">
        <v>1984</v>
      </c>
      <c r="F501" s="123" t="s">
        <v>379</v>
      </c>
      <c r="G501" s="123" t="s">
        <v>1985</v>
      </c>
      <c r="J501" s="123" t="s">
        <v>112</v>
      </c>
    </row>
  </sheetData>
  <sheetProtection formatColumns="0" formatRows="0"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lassifierValidat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Hyp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sheetProtection formatColumns="0" formatRows="0"/>
  <phoneticPr fontId="9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DateChoose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Comm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ThisWorkbook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SH_REESTR_MO">
    <tabColor indexed="47"/>
  </sheetPr>
  <dimension ref="A1:D2"/>
  <sheetViews>
    <sheetView showGridLines="0" zoomScaleNormal="100" workbookViewId="0"/>
  </sheetViews>
  <sheetFormatPr defaultRowHeight="11.25"/>
  <cols>
    <col min="1" max="1" width="9.140625" style="59"/>
    <col min="2" max="2" width="30.42578125" style="59" customWidth="1"/>
    <col min="3" max="16384" width="9.140625" style="59"/>
  </cols>
  <sheetData>
    <row r="1" spans="1:4">
      <c r="A1" s="59" t="s">
        <v>228</v>
      </c>
      <c r="B1" s="59" t="s">
        <v>225</v>
      </c>
      <c r="C1" s="59" t="s">
        <v>226</v>
      </c>
      <c r="D1" s="59" t="s">
        <v>227</v>
      </c>
    </row>
    <row r="2" spans="1:4">
      <c r="A2" s="59">
        <v>1</v>
      </c>
      <c r="B2" s="59" t="s">
        <v>1992</v>
      </c>
      <c r="C2" s="59" t="s">
        <v>1992</v>
      </c>
      <c r="D2" s="59" t="s">
        <v>1993</v>
      </c>
    </row>
  </sheetData>
  <dataConsolidate/>
  <phoneticPr fontId="8" type="noConversion"/>
  <pageMargins left="0.7" right="0.7" top="0.75" bottom="0.75" header="0.3" footer="0.3"/>
  <pageSetup paperSize="9" orientation="portrait" verticalDpi="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ReestrMR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ServiceModule">
    <tabColor indexed="47"/>
  </sheetPr>
  <dimension ref="A1"/>
  <sheetViews>
    <sheetView showGridLines="0" workbookViewId="0"/>
  </sheetViews>
  <sheetFormatPr defaultRowHeight="11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odfrmCheckUpdates">
    <tabColor indexed="47"/>
  </sheetPr>
  <dimension ref="A1"/>
  <sheetViews>
    <sheetView showGridLines="0" zoomScaleNormal="100" workbookViewId="0"/>
  </sheetViews>
  <sheetFormatPr defaultRowHeight="11.25"/>
  <cols>
    <col min="1" max="16384" width="9.140625" style="59"/>
  </cols>
  <sheetData/>
  <phoneticPr fontId="8" type="noConversion"/>
  <pageMargins left="0.7" right="0.7" top="0.75" bottom="0.75" header="0.3" footer="0.3"/>
  <pageSetup paperSize="9" orientation="portrait" verticalDpi="0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DS">
    <tabColor rgb="FFFFCC99"/>
  </sheetPr>
  <dimension ref="B3:B5"/>
  <sheetViews>
    <sheetView showGridLines="0" workbookViewId="0"/>
  </sheetViews>
  <sheetFormatPr defaultRowHeight="11.25"/>
  <cols>
    <col min="2" max="2" width="66" customWidth="1"/>
  </cols>
  <sheetData>
    <row r="3" spans="2:2">
      <c r="B3" s="213" t="s">
        <v>1994</v>
      </c>
    </row>
    <row r="4" spans="2:2">
      <c r="B4" s="213" t="s">
        <v>348</v>
      </c>
    </row>
    <row r="5" spans="2:2">
      <c r="B5" t="s">
        <v>260</v>
      </c>
    </row>
  </sheetData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CHS">
    <tabColor rgb="FFFFCC99"/>
  </sheetPr>
  <dimension ref="A1"/>
  <sheetViews>
    <sheetView showGridLines="0" zoomScaleNormal="100" workbookViewId="0"/>
  </sheetViews>
  <sheetFormatPr defaultRowHeight="11.25"/>
  <cols>
    <col min="1" max="16384" width="9.140625" style="124"/>
  </cols>
  <sheetData/>
  <sheetProtection formatColumns="0" formatRows="0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ESTR_LINK">
    <tabColor rgb="FFFFCC99"/>
  </sheetPr>
  <dimension ref="A1:C2"/>
  <sheetViews>
    <sheetView showGridLines="0" zoomScaleNormal="100" workbookViewId="0"/>
  </sheetViews>
  <sheetFormatPr defaultRowHeight="11.25"/>
  <cols>
    <col min="1" max="1" width="9.140625" style="159"/>
    <col min="2" max="2" width="66.7109375" style="159" bestFit="1" customWidth="1"/>
    <col min="3" max="16384" width="9.140625" style="159"/>
  </cols>
  <sheetData>
    <row r="1" spans="1:3">
      <c r="A1" s="159" t="s">
        <v>204</v>
      </c>
      <c r="B1" s="159" t="s">
        <v>205</v>
      </c>
      <c r="C1" s="159" t="s">
        <v>206</v>
      </c>
    </row>
    <row r="2" spans="1:3">
      <c r="A2" s="159">
        <v>64275710</v>
      </c>
      <c r="B2" s="159" t="s">
        <v>340</v>
      </c>
      <c r="C2" s="159" t="s">
        <v>341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179</vt:i4>
      </vt:variant>
    </vt:vector>
  </HeadingPairs>
  <TitlesOfParts>
    <vt:vector size="187" baseType="lpstr">
      <vt:lpstr>Инструкция</vt:lpstr>
      <vt:lpstr>Титульный</vt:lpstr>
      <vt:lpstr>Территории</vt:lpstr>
      <vt:lpstr>Дифференциация</vt:lpstr>
      <vt:lpstr>Доступ к товарам и услугам</vt:lpstr>
      <vt:lpstr>Публикация в других источниках</vt:lpstr>
      <vt:lpstr>Комментарии</vt:lpstr>
      <vt:lpstr>Проверка</vt:lpstr>
      <vt:lpstr>activity</vt:lpstr>
      <vt:lpstr>availability_price</vt:lpstr>
      <vt:lpstr>checkDEfCell_List09</vt:lpstr>
      <vt:lpstr>chkGetUpdatesValue</vt:lpstr>
      <vt:lpstr>chkNoUpdatesValue</vt:lpstr>
      <vt:lpstr>code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et_List02</vt:lpstr>
      <vt:lpstr>et_List03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flag_publication</vt:lpstr>
      <vt:lpstr>FLAG_REF</vt:lpstr>
      <vt:lpstr>flag_refusal</vt:lpstr>
      <vt:lpstr>FLAG_TYPE_OF_REP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Info_FilFlag</vt:lpstr>
      <vt:lpstr>Info_NoUpdates</vt:lpstr>
      <vt:lpstr>Info_PokExcludeHelp_1</vt:lpstr>
      <vt:lpstr>Info_PubExcludeHelp_1</vt:lpstr>
      <vt:lpstr>Info_PubExcludeHelp_2</vt:lpstr>
      <vt:lpstr>Info_PubExcludeHelp_3</vt:lpstr>
      <vt:lpstr>Info_PublicationDate</vt:lpstr>
      <vt:lpstr>Info_PublicationScreen</vt:lpstr>
      <vt:lpstr>Info_PublicationWeb</vt:lpstr>
      <vt:lpstr>Info_TerExcludeHelp_1</vt:lpstr>
      <vt:lpstr>Info_TerExcludeHelp_2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kind_of_activity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List01_reserve</vt:lpstr>
      <vt:lpstr>List01_reserve_num</vt:lpstr>
      <vt:lpstr>List02_CheckC</vt:lpstr>
      <vt:lpstr>List02_DatePub</vt:lpstr>
      <vt:lpstr>List02_InetPub</vt:lpstr>
      <vt:lpstr>List02_WebPub</vt:lpstr>
      <vt:lpstr>List03_CheckC</vt:lpstr>
      <vt:lpstr>List07_ActivityID</vt:lpstr>
      <vt:lpstr>List07_CheckC</vt:lpstr>
      <vt:lpstr>List07_fieldMarker</vt:lpstr>
      <vt:lpstr>List07_Fill</vt:lpstr>
      <vt:lpstr>List09_CheckC</vt:lpstr>
      <vt:lpstr>logical</vt:lpstr>
      <vt:lpstr>mail</vt:lpstr>
      <vt:lpstr>mo_List09</vt:lpstr>
      <vt:lpstr>MONTH</vt:lpstr>
      <vt:lpstr>mr_id</vt:lpstr>
      <vt:lpstr>mr_list</vt:lpstr>
      <vt:lpstr>mr_List09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pDel_List02</vt:lpstr>
      <vt:lpstr>pDel_List03</vt:lpstr>
      <vt:lpstr>pDel_List09_0</vt:lpstr>
      <vt:lpstr>pDel_List09_1</vt:lpstr>
      <vt:lpstr>pDel_List09_2</vt:lpstr>
      <vt:lpstr>pDel_modList01_2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pIns_List07_01</vt:lpstr>
      <vt:lpstr>pIns_List07_04</vt:lpstr>
      <vt:lpstr>pIns_List07_05</vt:lpstr>
      <vt:lpstr>pIns_List09_0</vt:lpstr>
      <vt:lpstr>pIns_modList01_1</vt:lpstr>
      <vt:lpstr>pIns_modList01_2</vt:lpstr>
      <vt:lpstr>pIns_modList02</vt:lpstr>
      <vt:lpstr>pIns_modList03</vt:lpstr>
      <vt:lpstr>pIns_modList09_0</vt:lpstr>
      <vt:lpstr>Print_form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SETTINGS_RANGE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VERS_TEMP</vt:lpstr>
      <vt:lpstr>version</vt:lpstr>
      <vt:lpstr>Y_N_List07_01</vt:lpstr>
      <vt:lpstr>Y_N_List07_02</vt:lpstr>
      <vt:lpstr>Y_N_List07_05</vt:lpstr>
      <vt:lpstr>year_list</vt:lpstr>
    </vt:vector>
  </TitlesOfParts>
  <Company>РОИВ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</dc:title>
  <dc:subject>Информация о наличии (отсутствии) технической возможности подключения (технологического присоединения) к системе теплоснабжения, а также о ходе реализации заявок на подключение (технологическое присоединение) к системе теплоснабжения</dc:subject>
  <dc:creator>Infernus</dc:creator>
  <dc:description/>
  <cp:lastModifiedBy>Anton Larionov</cp:lastModifiedBy>
  <dcterms:created xsi:type="dcterms:W3CDTF">2014-08-18T08:57:48Z</dcterms:created>
  <dcterms:modified xsi:type="dcterms:W3CDTF">2018-04-12T22:28:12Z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JKH.OPEN.INFO.QUARTER.WARM.570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