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updateLinks="never" codeName="xlsBook" defaultThemeVersion="124226"/>
  <mc:AlternateContent xmlns:mc="http://schemas.openxmlformats.org/markup-compatibility/2006">
    <mc:Choice Requires="x15">
      <x15ac:absPath xmlns:x15ac="http://schemas.microsoft.com/office/spreadsheetml/2010/11/ac" url="D:\MachineLearning\Odnoklass\"/>
    </mc:Choice>
  </mc:AlternateContent>
  <xr:revisionPtr revIDLastSave="0" documentId="10_ncr:8100000_{042E237B-1002-4B9B-B963-C19790E07CF4}" xr6:coauthVersionLast="34" xr6:coauthVersionMax="34" xr10:uidLastSave="{00000000-0000-0000-0000-000000000000}"/>
  <bookViews>
    <workbookView xWindow="0" yWindow="0" windowWidth="19200" windowHeight="11385" tabRatio="947" activeTab="2" xr2:uid="{00000000-000D-0000-FFFF-FFFF00000000}"/>
  </bookViews>
  <sheets>
    <sheet name="Инструкция" sheetId="525" r:id="rId1"/>
    <sheet name="Лог обновления" sheetId="429" state="veryHidden" r:id="rId2"/>
    <sheet name="Титульный" sheetId="437" r:id="rId3"/>
    <sheet name="Территории" sheetId="555" r:id="rId4"/>
    <sheet name="Дифференциация" sheetId="556" r:id="rId5"/>
    <sheet name="Доступ к товарам и услугам" sheetId="532" r:id="rId6"/>
    <sheet name="Публикация в других источниках" sheetId="515" state="veryHidden" r:id="rId7"/>
    <sheet name="Сведения об изменении" sheetId="547" state="veryHidden" r:id="rId8"/>
    <sheet name="Комментарии" sheetId="431" r:id="rId9"/>
    <sheet name="Проверка" sheetId="432" r:id="rId10"/>
    <sheet name="AllSheetsInThisWorkbook" sheetId="389" state="veryHidden" r:id="rId11"/>
    <sheet name="TEHSHEET" sheetId="205" state="veryHidden" r:id="rId12"/>
    <sheet name="modCheckCyan" sheetId="553" state="veryHidden" r:id="rId13"/>
    <sheet name="modSettings" sheetId="549" state="veryHidden" r:id="rId14"/>
    <sheet name="modfrmSetForPrint" sheetId="560" state="veryHidden" r:id="rId15"/>
    <sheet name="modInfo" sheetId="513" state="veryHidden" r:id="rId16"/>
    <sheet name="et_union_hor" sheetId="471" state="veryHidden" r:id="rId17"/>
    <sheet name="et_union_vert" sheetId="521" state="veryHidden" r:id="rId18"/>
    <sheet name="modList00" sheetId="546" state="veryHidden" r:id="rId19"/>
    <sheet name="modList01" sheetId="500" state="veryHidden" r:id="rId20"/>
    <sheet name="modList02" sheetId="533" state="veryHidden" r:id="rId21"/>
    <sheet name="modList03" sheetId="548" state="veryHidden" r:id="rId22"/>
    <sheet name="modList07" sheetId="557" state="veryHidden" r:id="rId23"/>
    <sheet name="modList09" sheetId="558" state="veryHidden" r:id="rId24"/>
    <sheet name="modHTTP" sheetId="554" state="veryHidden" r:id="rId25"/>
    <sheet name="modfrmRegion" sheetId="545" state="veryHidden" r:id="rId26"/>
    <sheet name="MR_LIST" sheetId="540" state="veryHidden" r:id="rId27"/>
    <sheet name="REESTR_VT" sheetId="543" state="veryHidden" r:id="rId28"/>
    <sheet name="REESTR_VED" sheetId="544" state="veryHidden" r:id="rId29"/>
    <sheet name="modfrmReestrObj" sheetId="539" state="veryHidden" r:id="rId30"/>
    <sheet name="DataOrg" sheetId="550" state="veryHidden" r:id="rId31"/>
    <sheet name="modProv" sheetId="531" state="veryHidden" r:id="rId32"/>
    <sheet name="modReestr" sheetId="433" state="veryHidden" r:id="rId33"/>
    <sheet name="modfrmReestr" sheetId="434" state="veryHidden" r:id="rId34"/>
    <sheet name="modUpdTemplMain" sheetId="424" state="veryHidden" r:id="rId35"/>
    <sheet name="REESTR_ORG" sheetId="390" state="veryHidden" r:id="rId36"/>
    <sheet name="modClassifierValidate" sheetId="400" state="veryHidden" r:id="rId37"/>
    <sheet name="modHyp" sheetId="398" state="veryHidden" r:id="rId38"/>
    <sheet name="modfrmDateChoose" sheetId="517" state="veryHidden" r:id="rId39"/>
    <sheet name="modComm" sheetId="514" state="veryHidden" r:id="rId40"/>
    <sheet name="modThisWorkbook" sheetId="511" state="veryHidden" r:id="rId41"/>
    <sheet name="REESTR_MO" sheetId="518" state="veryHidden" r:id="rId42"/>
    <sheet name="modfrmReestrMR" sheetId="519" state="veryHidden" r:id="rId43"/>
    <sheet name="modServiceModule" sheetId="561" state="veryHidden" r:id="rId44"/>
    <sheet name="modfrmCheckUpdates" sheetId="512" state="veryHidden" r:id="rId45"/>
    <sheet name="REESTR_DS" sheetId="559" state="veryHidden" r:id="rId46"/>
    <sheet name="REESTR_CHS" sheetId="551" state="veryHidden" r:id="rId47"/>
    <sheet name="REESTR_LINK" sheetId="552" state="veryHidden" r:id="rId48"/>
  </sheets>
  <functionGroups builtInGroupCount="19"/>
  <definedNames>
    <definedName name="_IDОтчета">178174</definedName>
    <definedName name="_IDШаблона">178176</definedName>
    <definedName name="_Параметр_1">"'02.2009'"</definedName>
    <definedName name="_Параметр_2">"'105'"</definedName>
    <definedName name="_Параметр_3">"'1.27'"</definedName>
    <definedName name="_Параметр_4">"'01.09.2008'"</definedName>
    <definedName name="_Параметр_5">"'22.09.2008'"</definedName>
    <definedName name="_Параметр_6">"'80169210'"</definedName>
    <definedName name="_xlnm._FilterDatabase" localSheetId="9" hidden="1">Проверка!$B$4:$E$4</definedName>
    <definedName name="activity">Дифференциация!$E$22:$E$25</definedName>
    <definedName name="anscount" hidden="1">1</definedName>
    <definedName name="availability_price">TEHSHEET!$K$8</definedName>
    <definedName name="CHECK_LINK_RANGE_1">"Калькуляция!$I$11:$I$132"</definedName>
    <definedName name="checkDEfCell_List09">Территории!$F$7</definedName>
    <definedName name="chkGetUpdatesValue">Инструкция!$AA$88</definedName>
    <definedName name="chkNoUpdatesValue">Инструкция!$AA$90</definedName>
    <definedName name="code">Инструкция!$B$2</definedName>
    <definedName name="count_refusal">'Доступ к товарам и услугам'!$I$12:$K$12</definedName>
    <definedName name="CURRENT_DATE">TEHSHEET!$G$17</definedName>
    <definedName name="data_type">TEHSHEET!$M$2:$M$4</definedName>
    <definedName name="DATA_URL">TEHSHEET!$K$11</definedName>
    <definedName name="DESCRIPTION_TERRITORY">REESTR_DS!$B$2:$B$3</definedName>
    <definedName name="diff_tariff">Титульный!$F$16</definedName>
    <definedName name="DocProp_TemplateCode">TEHSHEET!$L$2</definedName>
    <definedName name="DocProp_Version">TEHSHEET!$L$1</definedName>
    <definedName name="et_Comm">et_union_hor!$9:$9</definedName>
    <definedName name="et_hor_List01_2">modList01!$13:$14</definedName>
    <definedName name="et_List02">et_union_hor!$5:$5</definedName>
    <definedName name="et_List03">et_union_hor!$13:$13</definedName>
    <definedName name="et_List07_01">et_union_hor!$35:$37</definedName>
    <definedName name="et_List07_04">et_union_hor!$41:$42</definedName>
    <definedName name="et_List07_05">et_union_hor!$46:$46</definedName>
    <definedName name="et_List09_0">et_union_hor!$19:$21</definedName>
    <definedName name="et_List09_1">et_union_hor!$25:$26</definedName>
    <definedName name="et_List09_2">et_union_hor!$30:$30</definedName>
    <definedName name="et_ver_List01_1">modList01!$I:$J</definedName>
    <definedName name="f_quart">Титульный!$F$21</definedName>
    <definedName name="f_year">Титульный!$F$20</definedName>
    <definedName name="fil">Титульный!$F$29</definedName>
    <definedName name="fil_flag">Титульный!$F$23</definedName>
    <definedName name="FirstLine">Инструкция!$A$6</definedName>
    <definedName name="FLAG_AUTOFILL_PRICE">modSettings!$C$13</definedName>
    <definedName name="FLAG_BUH_BAL">modSettings!$C$10</definedName>
    <definedName name="FLAG_DATA_ORG">modSettings!$C$12</definedName>
    <definedName name="FLAG_INTERNET_MR_MO">modSettings!$C$9</definedName>
    <definedName name="FLAG_LINK_DOC">modSettings!$C$8</definedName>
    <definedName name="FLAG_MR_MO">modSettings!$C$5</definedName>
    <definedName name="FLAG_NAME_OF_TARIFF">modSettings!$C$2</definedName>
    <definedName name="FLAG_OPEN_UVED">modSettings!$C$3</definedName>
    <definedName name="FLAG_PART_OF_REV">modSettings!$C$11</definedName>
    <definedName name="FLAG_PRINT_FORM">modSettings!$C$7</definedName>
    <definedName name="FLAG_PRINT_TEMP">modSettings!$C$6</definedName>
    <definedName name="flag_publication">Титульный!$F$11:$F$11</definedName>
    <definedName name="FLAG_REF">modSettings!$C$14</definedName>
    <definedName name="flag_refusal">'Доступ к товарам и услугам'!$I$8:$K$8</definedName>
    <definedName name="FLAG_TYPE_OF_REP">modSettings!$C$4</definedName>
    <definedName name="form_type">Титульный!$F$13</definedName>
    <definedName name="form_up_date">Титульный!$F$14</definedName>
    <definedName name="gblnRefreshPForms">TEHSHEET!$G$20</definedName>
    <definedName name="Info_ChngExcludeHelp_1">modInfo!$B$24</definedName>
    <definedName name="Info_DiffExcludeHelp_1">modInfo!$B$17</definedName>
    <definedName name="Info_DiffExcludeHelp_2">modInfo!$B$18</definedName>
    <definedName name="Info_DiffExcludeHelp_3">modInfo!$B$19</definedName>
    <definedName name="Info_DiffExcludeHelp_4">modInfo!$B$20</definedName>
    <definedName name="Info_FilFlag">modInfo!$B$1</definedName>
    <definedName name="Info_NoUpdates">modInfo!$B$25</definedName>
    <definedName name="Info_PokExcludeHelp_1">modInfo!$B$22</definedName>
    <definedName name="Info_PubExcludeHelp_1">modInfo!$B$10</definedName>
    <definedName name="Info_PubExcludeHelp_2">modInfo!$B$11</definedName>
    <definedName name="Info_PubExcludeHelp_3">modInfo!$B$12</definedName>
    <definedName name="Info_PublicationDate">modInfo!$B$12</definedName>
    <definedName name="Info_PublicationScreen">modInfo!$B$11</definedName>
    <definedName name="Info_PublicationWeb">modInfo!$B$10</definedName>
    <definedName name="Info_TerExcludeHelp_1">modInfo!$B$14</definedName>
    <definedName name="Info_TerExcludeHelp_2">modInfo!$B$15</definedName>
    <definedName name="Info_TitleExcludeHelp_1">modInfo!$B$3</definedName>
    <definedName name="Info_TitleExcludeHelp_2">modInfo!$B$4</definedName>
    <definedName name="Info_TitleExcludeHelp_3">modInfo!$B$5</definedName>
    <definedName name="Info_TitleExcludeHelp_4">modInfo!$B$6</definedName>
    <definedName name="Info_TitleExcludeHelp_5">modInfo!$B$7</definedName>
    <definedName name="Info_TitleExcludeHelp_6">modInfo!$B$8</definedName>
    <definedName name="Info_TitleExcludeHelp_7">modInfo!$B$2</definedName>
    <definedName name="Info_TitlePublication">modInfo!$B$2</definedName>
    <definedName name="inn">Титульный!$F$30</definedName>
    <definedName name="Instr_1">Инструкция!$7:$19</definedName>
    <definedName name="Instr_2">Инструкция!$20:$34</definedName>
    <definedName name="Instr_3">Инструкция!$35:$45</definedName>
    <definedName name="Instr_4">Инструкция!$46:$57</definedName>
    <definedName name="Instr_5">Инструкция!$58:$69</definedName>
    <definedName name="Instr_6">Инструкция!$70:$85</definedName>
    <definedName name="Instr_7">Инструкция!$86:$100</definedName>
    <definedName name="instr_hyp1">Инструкция!$H$58</definedName>
    <definedName name="instr_hyp2">Инструкция!$I$83</definedName>
    <definedName name="Instruction_region">Инструкция!$E$84</definedName>
    <definedName name="kind_of_activity">REESTR_VED!$B$2:$B$4</definedName>
    <definedName name="kind_of_publication">TEHSHEET!$G$2:$G$3</definedName>
    <definedName name="kind_of_unit">TEHSHEET!$H$2:$H$4</definedName>
    <definedName name="kpp">Титульный!$F$31</definedName>
    <definedName name="LINK_RANGE">REESTR_LINK!$B$2</definedName>
    <definedName name="LIST_MR_MO_OKTMO">REESTR_MO!$A$2:$D$2</definedName>
    <definedName name="list_of_tariff">TEHSHEET!$I$2:$I$3</definedName>
    <definedName name="List00_checkFill">Титульный!$F$7:$F$44</definedName>
    <definedName name="List00_Fill">Титульный!$F$43</definedName>
    <definedName name="List00_Print">Титульный!$G$4:$K$6</definedName>
    <definedName name="List01_CheckC">'Доступ к товарам и услугам'!$I$10:$K$15</definedName>
    <definedName name="List01_Name">'Доступ к товарам и услугам'!$I$7:$K$7</definedName>
    <definedName name="List01_Num">'Доступ к товарам и услугам'!$I$1:$K$1</definedName>
    <definedName name="List01_p1">'Доступ к товарам и услугам'!$I$10:$K$10</definedName>
    <definedName name="List01_p2">'Доступ к товарам и услугам'!$I$11:$K$11</definedName>
    <definedName name="List01_p3">'Доступ к товарам и услугам'!$I$12:$K$12</definedName>
    <definedName name="List01_p4">'Доступ к товарам и услугам'!$H$2:$K$2</definedName>
    <definedName name="List01_reserve">'Доступ к товарам и услугам'!$I$13:$K$15</definedName>
    <definedName name="List01_reserve_num">'Доступ к товарам и услугам'!$H$13:$H$15</definedName>
    <definedName name="List02_CheckC">'Публикация в других источниках'!$E$11:$H$12</definedName>
    <definedName name="List02_DatePub">'Публикация в других источниках'!$F$11:$F$12</definedName>
    <definedName name="List02_InetPub">'Публикация в других источниках'!$G$11:$G$12</definedName>
    <definedName name="List02_WebPub">'Публикация в других источниках'!$H$11:$H$12</definedName>
    <definedName name="List03_CheckC">'Сведения об изменении'!$E$13:$E$14</definedName>
    <definedName name="List07_ActivityID">Дифференциация!$X$20:$X$26</definedName>
    <definedName name="List07_CheckC">Дифференциация!$D$21:$M$25</definedName>
    <definedName name="List07_fieldMarker">Дифференциация!$Y$20:$Y$26</definedName>
    <definedName name="List07_Fill">Дифференциация!$D$27:$F$27</definedName>
    <definedName name="List09_CheckC">Территории!$D$12:$L$16</definedName>
    <definedName name="logical">TEHSHEET!$D$2:$D$3</definedName>
    <definedName name="mail">Титульный!$F$34</definedName>
    <definedName name="mo_List09">Территории!$K$12:$K$16</definedName>
    <definedName name="MONTH">TEHSHEET!$E$2:$E$13</definedName>
    <definedName name="mr_id">TEHSHEET!$J$2</definedName>
    <definedName name="mr_list">MR_LIST!$A$1</definedName>
    <definedName name="mr_List09">Территории!$H$12:$H$16</definedName>
    <definedName name="note_sct">Дифференциация!$M$21:$M$25</definedName>
    <definedName name="note_ter">Дифференциация!$I$21:$I$25</definedName>
    <definedName name="num_of_cst">Титульный!$F$17</definedName>
    <definedName name="org">Титульный!$F$26</definedName>
    <definedName name="Org_Address">Титульный!$F$34:$F$34</definedName>
    <definedName name="ORG_END_DATE">TEHSHEET!$E$17</definedName>
    <definedName name="Org_main">Титульный!$F$35:$F$35</definedName>
    <definedName name="Org_otv_lico">Титульный!$F$38:$F$41</definedName>
    <definedName name="ORG_START_DATE">TEHSHEET!$D$17</definedName>
    <definedName name="P19_T1_Protect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Del_Comm">Комментарии!$C$12:$C$14</definedName>
    <definedName name="pDel_List01_2">'Доступ к товарам и услугам'!$G$13:$G$15</definedName>
    <definedName name="pDel_List02">'Публикация в других источниках'!$C$11:$C$12</definedName>
    <definedName name="pDel_List03">'Сведения об изменении'!$C$13:$C$14</definedName>
    <definedName name="pDel_List09_0">Территории!$C$12:$C$16</definedName>
    <definedName name="pDel_List09_1">Территории!$F$12:$F$16</definedName>
    <definedName name="pDel_List09_2">Территории!$I$12:$I$16</definedName>
    <definedName name="pDel_modList01_2">modList01!$G$13:$G$15</definedName>
    <definedName name="pDelList07_01">Дифференциация!$C$22:$C$26</definedName>
    <definedName name="pDelList07_04">Дифференциация!$G$22:$G$26</definedName>
    <definedName name="pDelList07_05">Дифференциация!$K$22:$K$26</definedName>
    <definedName name="pIns_Comm">Комментарии!$E$14</definedName>
    <definedName name="pIns_List01_1">'Доступ к товарам и услугам'!$K$7</definedName>
    <definedName name="pIns_List01_2">'Доступ к товарам и услугам'!$I$15</definedName>
    <definedName name="pIns_List02">'Публикация в других источниках'!$E$12</definedName>
    <definedName name="pIns_List03">'Сведения об изменении'!$E$14</definedName>
    <definedName name="pIns_List07_01">Дифференциация!$E$20:$E$26</definedName>
    <definedName name="pIns_List07_04">Дифференциация!$I$20:$I$26</definedName>
    <definedName name="pIns_List07_05">Дифференциация!$M$20:$M$26</definedName>
    <definedName name="pIns_List09_0">Территории!$E$16</definedName>
    <definedName name="pIns_modList01_1">modList01!$K$7</definedName>
    <definedName name="pIns_modList01_2">modList01!$I$15</definedName>
    <definedName name="pIns_modList02">modList02!$E$12</definedName>
    <definedName name="pIns_modList03">modList03!$E$14</definedName>
    <definedName name="pIns_modList09_0">modList09!$E$16</definedName>
    <definedName name="Print_form">TEHSHEET!$N$2:$N$43</definedName>
    <definedName name="QUARTER">TEHSHEET!$F$2:$F$5</definedName>
    <definedName name="REESTR_LINK_RANGE">REESTR_LINK!$A$2:$C$2</definedName>
    <definedName name="REESTR_ORG_RANGE">REESTR_ORG!$A$2:$J$155</definedName>
    <definedName name="REESTR_VED_RANGE">REESTR_VED!$A$2:$B$4</definedName>
    <definedName name="REGION">TEHSHEET!$A$2:$A$39</definedName>
    <definedName name="region_name">Титульный!$F$7</definedName>
    <definedName name="ruk_fio">Титульный!$F$35</definedName>
    <definedName name="SAPBEXrevision" hidden="1">1</definedName>
    <definedName name="SAPBEXsysID" hidden="1">"BW2"</definedName>
    <definedName name="SAPBEXwbID" hidden="1">"479GSPMTNK9HM4ZSIVE5K2SH6"</definedName>
    <definedName name="SETTINGS_RANGE">modSettings!$C$1:$C$15</definedName>
    <definedName name="strPublication">Титульный!$F$9</definedName>
    <definedName name="sys_id">TEHSHEET!$J$4</definedName>
    <definedName name="TECH_ORG_ID">Титульный!$F$1</definedName>
    <definedName name="ter_List09">Территории!$E$12:$E$16</definedName>
    <definedName name="terCopy_List09">Территории!$Q$12:$Q$16</definedName>
    <definedName name="TSphere">TEHSHEET!$L$3</definedName>
    <definedName name="TSphere_full">TEHSHEET!$L$5</definedName>
    <definedName name="TSphere_trans">TEHSHEET!$L$4</definedName>
    <definedName name="UpdStatus">Инструкция!$AA$1</definedName>
    <definedName name="VDET_END_DATE">TEHSHEET!$E$20</definedName>
    <definedName name="VDET_START_DATE">TEHSHEET!$D$20</definedName>
    <definedName name="VERS_TEMP">modSettings!$C$1</definedName>
    <definedName name="version">Инструкция!$B$3</definedName>
    <definedName name="Y_N_List07_01">Дифференциация!$B$20:$B$26</definedName>
    <definedName name="Y_N_List07_02">Дифференциация!$F$20:$F$26</definedName>
    <definedName name="Y_N_List07_05">Дифференциация!$J$20:$J$26</definedName>
    <definedName name="year_list">TEHSHEET!$C$2:$C$6</definedName>
  </definedNames>
  <calcPr calcId="162913"/>
</workbook>
</file>

<file path=xl/calcChain.xml><?xml version="1.0" encoding="utf-8"?>
<calcChain xmlns="http://schemas.openxmlformats.org/spreadsheetml/2006/main">
  <c r="A12" i="553" l="1"/>
  <c r="A13" i="553"/>
  <c r="A14" i="553"/>
  <c r="A15" i="553"/>
  <c r="A16" i="553"/>
  <c r="A17" i="553"/>
  <c r="A18" i="553"/>
  <c r="A19" i="553"/>
  <c r="A20" i="553"/>
  <c r="A21" i="553"/>
  <c r="A9" i="553"/>
  <c r="A10" i="553"/>
  <c r="A11" i="553"/>
  <c r="A7" i="553"/>
  <c r="A8" i="553"/>
  <c r="A6" i="553"/>
  <c r="A4" i="553"/>
  <c r="A5" i="553"/>
  <c r="A3" i="553"/>
  <c r="I9" i="500"/>
  <c r="J9" i="500"/>
  <c r="A2" i="553"/>
  <c r="B11" i="513"/>
  <c r="D17" i="205"/>
  <c r="E17" i="205"/>
  <c r="D8" i="431"/>
  <c r="D8" i="547"/>
  <c r="D6" i="515"/>
  <c r="D5" i="532"/>
  <c r="I9" i="532"/>
  <c r="J9" i="532"/>
  <c r="D5" i="556"/>
  <c r="D5" i="555"/>
  <c r="B2" i="525"/>
  <c r="B3" i="525"/>
  <c r="F4" i="437" l="1"/>
</calcChain>
</file>

<file path=xl/sharedStrings.xml><?xml version="1.0" encoding="utf-8"?>
<sst xmlns="http://schemas.openxmlformats.org/spreadsheetml/2006/main" count="1645" uniqueCount="915">
  <si>
    <t>2</t>
  </si>
  <si>
    <t>3</t>
  </si>
  <si>
    <t>4</t>
  </si>
  <si>
    <t>Субъект РФ</t>
  </si>
  <si>
    <t>ИНН</t>
  </si>
  <si>
    <t>КПП</t>
  </si>
  <si>
    <t>Комментарии</t>
  </si>
  <si>
    <t>Результат проверки</t>
  </si>
  <si>
    <t>Расчетные листы</t>
  </si>
  <si>
    <t>Скрытые листы</t>
  </si>
  <si>
    <t>Инструкция</t>
  </si>
  <si>
    <t>Титульный</t>
  </si>
  <si>
    <t>5</t>
  </si>
  <si>
    <t>6</t>
  </si>
  <si>
    <t>Дата/Время</t>
  </si>
  <si>
    <t>Сообщение</t>
  </si>
  <si>
    <t>Статус</t>
  </si>
  <si>
    <t>logical</t>
  </si>
  <si>
    <t>да</t>
  </si>
  <si>
    <t>нет</t>
  </si>
  <si>
    <t>year_list</t>
  </si>
  <si>
    <t>Фамилия, имя, отчество</t>
  </si>
  <si>
    <t>Должность</t>
  </si>
  <si>
    <t>e-mail</t>
  </si>
  <si>
    <t>Причина</t>
  </si>
  <si>
    <t>№ п/п</t>
  </si>
  <si>
    <t>1</t>
  </si>
  <si>
    <t>Является ли данное юридическое лицо подразделением (филиалом) другой организации</t>
  </si>
  <si>
    <t>(код) номер телефона</t>
  </si>
  <si>
    <t>Комментарий</t>
  </si>
  <si>
    <t>Добавить</t>
  </si>
  <si>
    <t>7</t>
  </si>
  <si>
    <t>8</t>
  </si>
  <si>
    <t>Месяц
(MONTH)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</si>
  <si>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</si>
  <si>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</si>
  <si>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</si>
  <si>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</si>
  <si>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</si>
  <si>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</si>
  <si>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</si>
  <si>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</si>
  <si>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</si>
  <si>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</si>
  <si>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</si>
  <si>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</si>
  <si>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На официальном сайте организации</t>
  </si>
  <si>
    <t>На сайте регулирующего органа</t>
  </si>
  <si>
    <t>Месяц
(kind_of_publication)</t>
  </si>
  <si>
    <t>Добавить МО</t>
  </si>
  <si>
    <t>Добавить МР</t>
  </si>
  <si>
    <t>версия шаблона
 (DocProp_Version)</t>
  </si>
  <si>
    <t>код шаблона
(DocProp_TemplateCode)</t>
  </si>
  <si>
    <t>сфера
(TSphere)</t>
  </si>
  <si>
    <t>сфера(латиница)
(TSphere_trans)</t>
  </si>
  <si>
    <t>сфера расширено
(TSphere_full)</t>
  </si>
  <si>
    <t>Квартал
(QUARTER)</t>
  </si>
  <si>
    <t>I квартал</t>
  </si>
  <si>
    <t>II квартал</t>
  </si>
  <si>
    <t>III квартал</t>
  </si>
  <si>
    <t>IV квартал</t>
  </si>
  <si>
    <t>Данный шаблон разработан в соответствии с:</t>
  </si>
  <si>
    <t xml:space="preserve"> • </t>
  </si>
  <si>
    <t>y</t>
  </si>
  <si>
    <t>никогда не проверять наличие обновлений (не рекомендуется)</t>
  </si>
  <si>
    <t>проверять доступные обновления (рекомендуется)</t>
  </si>
  <si>
    <t>При наличии подключения к Интернет, можно автоматически проверять наличие доступных обновлений. Выберите способ оповещения о наличии обновлений для отчёта:</t>
  </si>
  <si>
    <t>• При сохранении шаблона осуществляется проверка корректности данных, в том числе на наличие значений в ячейках, обязательных для заполнения
• Если какая-то ячейка не удовлетворяет условию проверки, на лист «Проверка» добавляется гиперссылка на данную ячейку и указывается причина ошибки
• В колонке «Статус» для каждого сообщения возможны 2 значения: ошибка и предупреждение
• При наличии сообщений со статусом «Ошибка» шаблон будет отклонён системой и не будет загружен в хранилище данных, сообщения со статусом «Предупреждение» носят информационный характер, и такой шаблон будет принят системой</t>
  </si>
  <si>
    <t>A</t>
  </si>
  <si>
    <t xml:space="preserve"> - с формулами и константами</t>
  </si>
  <si>
    <t xml:space="preserve"> (требуется обновление)</t>
  </si>
  <si>
    <t xml:space="preserve"> - обязательные для заполнения</t>
  </si>
  <si>
    <t>Законодательная основа шаблона</t>
  </si>
  <si>
    <t>Принципы работы с шаблоном</t>
  </si>
  <si>
    <r>
      <t xml:space="preserve">  Перед началом работы с шаблоном Вам необходимо нажать кнопку "Приступить к заполнению", после чего на форме выбора выбрать из выпадающего списка нужный субъект РФ. После выбора субъекта РФ в шаблоне отобразятся листы для заполнения.</t>
    </r>
    <r>
      <rPr>
        <sz val="7"/>
        <color indexed="8"/>
        <rFont val="Tahoma"/>
        <family val="2"/>
        <charset val="204"/>
      </rPr>
      <t/>
    </r>
  </si>
  <si>
    <t xml:space="preserve">  На листе «Титульный» нужно заполнить все ячейки голубого цвета.</t>
  </si>
  <si>
    <t xml:space="preserve">  Если какой-либо из показателей на расчетных листах для Вашей организации отсутствует, введите в поле, обязательное для заполнение, «0» (для числовых показателей) и «-» (для текстовых).
</t>
  </si>
  <si>
    <t xml:space="preserve">  Внимательно следите за информационными сообщениями на расчетных листах.</t>
  </si>
  <si>
    <t xml:space="preserve">  Все необходимые комментарии по всем формам Вы можете отразить на листе «Комментарии».</t>
  </si>
  <si>
    <t>либо с возможностью выбора даты из календаря или ручного ввода</t>
  </si>
  <si>
    <t xml:space="preserve"> - не обязательные для заполнения</t>
  </si>
  <si>
    <t xml:space="preserve"> - с выбором значений до двойному клику,</t>
  </si>
  <si>
    <t xml:space="preserve">  При вводе даты на расчетных листах необходимо выбрать дату из календаря (иконка справа от выбранной ячейки), либо ввести дату непосредственно в ячейку в формате - 'ДД.ММ.ГГГГ'.</t>
  </si>
  <si>
    <t>Гкал/час</t>
  </si>
  <si>
    <t>тыс.куб.м/сутки</t>
  </si>
  <si>
    <t>Лог обновления</t>
  </si>
  <si>
    <t>Проверка</t>
  </si>
  <si>
    <t>AllSheetsInThisWorkbook</t>
  </si>
  <si>
    <t>TEHSHEET</t>
  </si>
  <si>
    <t>et_union_hor</t>
  </si>
  <si>
    <t>et_union_vert</t>
  </si>
  <si>
    <t>modInfo</t>
  </si>
  <si>
    <t>modReestr</t>
  </si>
  <si>
    <t>modfrmReestr</t>
  </si>
  <si>
    <t>modUpdTemplMain</t>
  </si>
  <si>
    <t>REESTR_ORG</t>
  </si>
  <si>
    <t>modClassifierValidate</t>
  </si>
  <si>
    <t>modProv</t>
  </si>
  <si>
    <t>modHyp</t>
  </si>
  <si>
    <t>modList00</t>
  </si>
  <si>
    <t>modList01</t>
  </si>
  <si>
    <t>modList02</t>
  </si>
  <si>
    <t>modfrmDateChoose</t>
  </si>
  <si>
    <t>modComm</t>
  </si>
  <si>
    <t>modThisWorkbook</t>
  </si>
  <si>
    <t>REESTR_MO</t>
  </si>
  <si>
    <t>modfrmReestrMR</t>
  </si>
  <si>
    <t>modfrmRegion</t>
  </si>
  <si>
    <t>modfrmCheckUpdates</t>
  </si>
  <si>
    <t>ТС</t>
  </si>
  <si>
    <t>WARM</t>
  </si>
  <si>
    <t>0.1</t>
  </si>
  <si>
    <r>
      <rPr>
        <b/>
        <sz val="9"/>
        <rFont val="Tahoma"/>
        <family val="2"/>
        <charset val="204"/>
      </rPr>
      <t>Тип отчета</t>
    </r>
    <r>
      <rPr>
        <sz val="9"/>
        <color indexed="8"/>
        <rFont val="Tahoma"/>
        <family val="2"/>
        <charset val="204"/>
      </rPr>
      <t xml:space="preserve">
data_type</t>
    </r>
  </si>
  <si>
    <t>Изменения в раскрытой ранее информации</t>
  </si>
  <si>
    <t>Почтовый адрес регулируемой организации</t>
  </si>
  <si>
    <t xml:space="preserve">  На листе «Уведомление» «Адрес сайта в сети интернет» вводите, не нарушая цвет ячейки /если копируете гиперссылку из браузера, то выполните двойной щелчок левой кнопки мыши по ячейке и только после этого можете вставить скопированный элемент/.
</t>
  </si>
  <si>
    <t>Первичное раскрытие информации</t>
  </si>
  <si>
    <t>Корректировка ранее раскрытой информации</t>
  </si>
  <si>
    <t>Без дифференциации</t>
  </si>
  <si>
    <t>Вид тарифа
/list_of_tariff/</t>
  </si>
  <si>
    <t>mr_id</t>
  </si>
  <si>
    <t>sys_id</t>
  </si>
  <si>
    <t>MR_LIST</t>
  </si>
  <si>
    <t>modfrmReestrObj</t>
  </si>
  <si>
    <t>Фамилия, имя, отчество руководителя</t>
  </si>
  <si>
    <t>ID_TARIFF_NAME</t>
  </si>
  <si>
    <t>VED_NAME</t>
  </si>
  <si>
    <t>REESTR_VT</t>
  </si>
  <si>
    <t>REESTR_VED</t>
  </si>
  <si>
    <t>Отчетный период</t>
  </si>
  <si>
    <t>Квартал</t>
  </si>
  <si>
    <t>Год</t>
  </si>
  <si>
    <t>Вид деятельности</t>
  </si>
  <si>
    <t>et_List02</t>
  </si>
  <si>
    <t>et_Comm</t>
  </si>
  <si>
    <t>Наименование организации (филиала)</t>
  </si>
  <si>
    <t>Наименование головной организации</t>
  </si>
  <si>
    <t>Шаблон предназначен для отправки в субъект РФ, на территории которого осуществляется оказание услуг</t>
  </si>
  <si>
    <t>Ссылка1</t>
  </si>
  <si>
    <t>Ссылка2</t>
  </si>
  <si>
    <t>Дата внесения изменений в информацию, подлежащую раскрытию</t>
  </si>
  <si>
    <t>Дата
размещения информации</t>
  </si>
  <si>
    <t>Сведения</t>
  </si>
  <si>
    <t>Лист заполняется в случае, если на Титульном листе в поле "Тип отчета" выбрано значение «Изменения в раскрытой ранее информации».</t>
  </si>
  <si>
    <t>et_List03</t>
  </si>
  <si>
    <t>Сведения об изменении</t>
  </si>
  <si>
    <t>modList03</t>
  </si>
  <si>
    <t>Print_form</t>
  </si>
  <si>
    <t>Форма 1.1</t>
  </si>
  <si>
    <t>Форма 1.2</t>
  </si>
  <si>
    <t>Форма 1.3</t>
  </si>
  <si>
    <t>Форма 1.4</t>
  </si>
  <si>
    <t>Форма 1.5</t>
  </si>
  <si>
    <t>Форма 1.6</t>
  </si>
  <si>
    <t>Форма 1.7</t>
  </si>
  <si>
    <t>Форма 1.8</t>
  </si>
  <si>
    <t>Форма 1.9</t>
  </si>
  <si>
    <t>Форма 1.10</t>
  </si>
  <si>
    <t>Форма 1.11</t>
  </si>
  <si>
    <t>Форма 1.12</t>
  </si>
  <si>
    <t>Форма 2.1</t>
  </si>
  <si>
    <t>Форма 2.2</t>
  </si>
  <si>
    <t>Форма 2.3</t>
  </si>
  <si>
    <t>Форма 2.4</t>
  </si>
  <si>
    <t>Форма 2.5</t>
  </si>
  <si>
    <t>Форма 2.6</t>
  </si>
  <si>
    <t>Форма 2.7</t>
  </si>
  <si>
    <t>Форма 2.8</t>
  </si>
  <si>
    <t>Форма 2.9</t>
  </si>
  <si>
    <t>Форма 2.10</t>
  </si>
  <si>
    <t>Форма 2.11</t>
  </si>
  <si>
    <t>Форма 2.12</t>
  </si>
  <si>
    <t>Форма 2.13</t>
  </si>
  <si>
    <t>Форма 2.14</t>
  </si>
  <si>
    <t>Форма 3.1</t>
  </si>
  <si>
    <t>Форма 3.2</t>
  </si>
  <si>
    <t>Форма 3.3</t>
  </si>
  <si>
    <t>Форма 3.4</t>
  </si>
  <si>
    <t>Форма 3.5</t>
  </si>
  <si>
    <t>Форма 3.6</t>
  </si>
  <si>
    <t>Форма 3.7</t>
  </si>
  <si>
    <t>Форма 3.8</t>
  </si>
  <si>
    <t>Форма 3.9</t>
  </si>
  <si>
    <t>Форма 3.10</t>
  </si>
  <si>
    <t>Форма 3.11</t>
  </si>
  <si>
    <t>Форма 3.12</t>
  </si>
  <si>
    <t>Форма 4.1</t>
  </si>
  <si>
    <t>Форма 4.2</t>
  </si>
  <si>
    <t>Форма 4.3</t>
  </si>
  <si>
    <t>Форма 4.4</t>
  </si>
  <si>
    <t>modSettings</t>
  </si>
  <si>
    <t>DataOrg</t>
  </si>
  <si>
    <t>true</t>
  </si>
  <si>
    <t>REESTR_CHS</t>
  </si>
  <si>
    <t>Нет доступных обновлений, версия отчёта актуальна</t>
  </si>
  <si>
    <t>• На рабочем месте должен быть установлен MS Office 2003 SP3, 2007 SP3, 2010, 2013 с полной версией MS Excel                                                                                                                                • Для корректной работы отчета необходим доступ к сети "Интернет"                                                         
                                                                                                                                                          • Макросы во время работы должны быть включены (!)
• Для корректной работы отчёта требуется выбрать низкий уровень безопасности
(В меню MS Excel 2003: Сервис | Макрос | Безопасность | выбрать пункт «Низкая безопасность» | OK)
(В меню MS Excel 2007/2010/2013: Параметры Excel | Центр управления безопасностью | Параметры центра управления безопасностью | Параметры макросов | Включить все макросы | ОК)
• Если Вы работаете в табличном процессоре MS Excel 2007 и выше, то можете использовать для работы формат XLSB (Двоичная книга Excel). При работе в формате XLSB заметно быстрее происходит сохранение файла, а также уменьшается размер по сравнению с форматами XLS и XLSM
• Не рекомендуется снимать защиту с листов и каким-либо образом модифицировать защищаемые формулы и расчётные поля, в противном случае, отчёт будет отклонён системой
• При сохранении не следует выбирать формат XLSX (Книга Excel), так как в указанном формате макросы, необходимые для работы отчёта, безвозвратно удаляются</t>
  </si>
  <si>
    <t>Если в предложенном Вам списке необходимая организация, МР/МО отсутствуют, обновите реестры с помощью кнопок
В результате синхронизации с базой данных список организаций (МР/МО) будет заменён актуальным (механизм синхронизации требует подключения к сети Интернет и основан на использовании протокола HTTPS (TCP порт 443))
Если после обновления Вам не удалось найти необходимую организацию в списке, обратитесь к ответственному за поддержание реестра Вашего региона.</t>
  </si>
  <si>
    <t>Информация, подлежит обязательному опубликованию на официальном сайте в сети "Интернет" органа исполнительной власти субъекта Российской Федерации в области государственного регулирования цен (тарифов), и (или)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(тарифов), согласно пункту 3а) Постановления Правительства РФ от 05.07.2013 №570.</t>
  </si>
  <si>
    <t>Организация</t>
  </si>
  <si>
    <t>Виды деятельности</t>
  </si>
  <si>
    <t>ID</t>
  </si>
  <si>
    <t>LINK_NAME</t>
  </si>
  <si>
    <t>REGION</t>
  </si>
  <si>
    <t>REESTR_LINK</t>
  </si>
  <si>
    <t>Обратиться в службу технической поддержки</t>
  </si>
  <si>
    <t>Инструкция по загрузке сопроводительных материалов с помощью "ЕИАС Мониторинг"</t>
  </si>
  <si>
    <t>modHTTP</t>
  </si>
  <si>
    <t>modCheckCyan</t>
  </si>
  <si>
    <r>
      <t>Публикация</t>
    </r>
    <r>
      <rPr>
        <vertAlign val="superscript"/>
        <sz val="9"/>
        <color indexed="9"/>
        <rFont val="Tahoma"/>
        <family val="2"/>
        <charset val="204"/>
      </rPr>
      <t>2</t>
    </r>
  </si>
  <si>
    <t>Если информация публикуется только на официальном сайте в информационно-телекоммуникационной сети "Интернет" (далее – сети Интернет) органа исполнительной власти субъекта Российской Федерации в области государственного регулирования цен (тарифов)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(тарифов), в поле "По решению организации информация раскрыта на ее официальном сайте в сети Интернет?" необходимо указать "Нет".
Если же информация дополнительно публикуется на официальном сайте организации в сети Интернет, в поле "По решению организации информация раскрыта на ее официальном сайте в сети Интернет?" необходимо указать "Да".</t>
  </si>
  <si>
    <t>Муниципальный район</t>
  </si>
  <si>
    <t>Муниципальное образование</t>
  </si>
  <si>
    <t>ОКТМО</t>
  </si>
  <si>
    <t>да/нет</t>
  </si>
  <si>
    <t/>
  </si>
  <si>
    <t>a</t>
  </si>
  <si>
    <t>Наименование территории оказания услуг для целей идентификации</t>
  </si>
  <si>
    <t>Муниципальные районы и муниципальные образования, на территории которых осуществляется оказание услуг</t>
  </si>
  <si>
    <t>Наименование</t>
  </si>
  <si>
    <t>auto</t>
  </si>
  <si>
    <t>МР</t>
  </si>
  <si>
    <t>МО</t>
  </si>
  <si>
    <t>МО_ОКТМО</t>
  </si>
  <si>
    <t>№</t>
  </si>
  <si>
    <t>Поле заполняется выбором значений из списка. Если значений для выбора нет - убедитесь, что лист "Территории" заполнен.</t>
  </si>
  <si>
    <t>Территории</t>
  </si>
  <si>
    <t>Дифференциация</t>
  </si>
  <si>
    <t>et_List07_1</t>
  </si>
  <si>
    <t>По решению организации информация раскрыта на ее официальном сайте в сети Интернет?</t>
  </si>
  <si>
    <t>Тип отчета</t>
  </si>
  <si>
    <t>Применяется дифференциация тарифа по централизованным системам теплоснабжения?</t>
  </si>
  <si>
    <t>Информация по скольким централизованным системам теплоснабжения будет заполнена в шаблоне?</t>
  </si>
  <si>
    <t>Единица измерения</t>
  </si>
  <si>
    <t>шт</t>
  </si>
  <si>
    <t>Количество поданных заявок</t>
  </si>
  <si>
    <t>Количество исполненных заявок</t>
  </si>
  <si>
    <t>Информация, подлежащая раскрытию</t>
  </si>
  <si>
    <t>Сведения об изменениях в первоначально опубликованной информации</t>
  </si>
  <si>
    <t>modList07</t>
  </si>
  <si>
    <t>modList09</t>
  </si>
  <si>
    <t>REESTR_DS</t>
  </si>
  <si>
    <t>REGION_ID</t>
  </si>
  <si>
    <t>REGION_NAME</t>
  </si>
  <si>
    <t>RST_ORG_ID</t>
  </si>
  <si>
    <t>ORG_NAME</t>
  </si>
  <si>
    <t>INN_NAME</t>
  </si>
  <si>
    <t>KPP_NAME</t>
  </si>
  <si>
    <t>ORG_START_DATE</t>
  </si>
  <si>
    <t>ORG_END_DATE</t>
  </si>
  <si>
    <t>man</t>
  </si>
  <si>
    <t>Текущая дата</t>
  </si>
  <si>
    <t xml:space="preserve">Добавить </t>
  </si>
  <si>
    <t>JKH.OPEN.INFO.QUARTER.WARM.570</t>
  </si>
  <si>
    <t>Версия шаблона</t>
  </si>
  <si>
    <t>VERS_TEMP</t>
  </si>
  <si>
    <t>Настройка справочника наименований тарифов (Y / N)</t>
  </si>
  <si>
    <t>FLAG_NAME_OF_TARIFF</t>
  </si>
  <si>
    <t>Функционал уведомлений о раскрытии (Y / N)</t>
  </si>
  <si>
    <t>FLAG_OPEN_UVED</t>
  </si>
  <si>
    <t>Функционал отслеживания типа отчета (Y / N)</t>
  </si>
  <si>
    <t>FLAG_TYPE_OF_REP</t>
  </si>
  <si>
    <t>Подрезание МР/МО по сфере оказания услуг (Y / N)</t>
  </si>
  <si>
    <t>FLAG_MR_MO</t>
  </si>
  <si>
    <t>Печать шаблона (Y / N)</t>
  </si>
  <si>
    <t>FLAG_PRINT_TEMP</t>
  </si>
  <si>
    <t>Печатные формы (Y / N)</t>
  </si>
  <si>
    <t>FLAG_PRINT_FORM</t>
  </si>
  <si>
    <t>Размещение в шаблоне ссылок на материалы Хранилища (Y / N)</t>
  </si>
  <si>
    <t>FLAG_REF</t>
  </si>
  <si>
    <t>Отметка об отсутствии Интернета в МР/МО (Y / N)</t>
  </si>
  <si>
    <t>FLAG_INTERNET_MR_MO</t>
  </si>
  <si>
    <t>Отметка о сдаче бух баланса (Y / N)</t>
  </si>
  <si>
    <t>FLAG_BUH_BAL</t>
  </si>
  <si>
    <t>Отметка о доле выручки (Y / N)</t>
  </si>
  <si>
    <t>FLAG_PART_OF_REV</t>
  </si>
  <si>
    <t>Отображение данных об организации (Y / N)</t>
  </si>
  <si>
    <t>FLAG_DATA_ORG</t>
  </si>
  <si>
    <t>Флаг забора данных из шаблонов группы PRICE (Y / N)</t>
  </si>
  <si>
    <t>FLAG_AUTOFILL_PRICE</t>
  </si>
  <si>
    <t>FLAG_LINK_DOC</t>
  </si>
  <si>
    <t>Наличие ссылок на снимки экрана страницы сайта в сети Интернет, на которой размещена информация (Y / N)</t>
  </si>
  <si>
    <t>et_List07_4</t>
  </si>
  <si>
    <t>et_List07_5</t>
  </si>
  <si>
    <t>О</t>
  </si>
  <si>
    <t>Доступ к товарам и услугам</t>
  </si>
  <si>
    <t>Признак изменения данных на листе Доступ к товарам и услугам</t>
  </si>
  <si>
    <t>Показатель</t>
  </si>
  <si>
    <t>Количество заявок с решением об отказе в подключении</t>
  </si>
  <si>
    <t>Публикация на прочих ресурсах</t>
  </si>
  <si>
    <t>Указывается дата, по состоянию на которую информация стала доступной в сети Интернет для неограниченного круга лиц
Выберите значение из календаря (иконка справа от выбранной ячейки), либо введите дату непосредственно в ячейку в формате - 'ДД.ММ.ГГГГ'</t>
  </si>
  <si>
    <t>Вводите адрес сайта, не нарушая цвет ячейки /если копируете гиперссылку из браузера, то выполните двойной щелчок по ячейке и только после этого можете вставить скопированный элемент/
Для редактирования указанной гиперссылки или перехода по ней выполните двойной щелчок левой клавиши мыши по ячейке</t>
  </si>
  <si>
    <t>Адрес официальной страницы сайта
в сети "Интернет", на котором размещена информация</t>
  </si>
  <si>
    <t>Ссылка на снимок экрана
официальной страницы сайта в сети "Интернет", на котором размещена информация</t>
  </si>
  <si>
    <t>Добавить строку</t>
  </si>
  <si>
    <t>et_List09_0</t>
  </si>
  <si>
    <t>et_List09_1</t>
  </si>
  <si>
    <t>et_List09_2</t>
  </si>
  <si>
    <t>NSRF</t>
  </si>
  <si>
    <t>Алтайский край</t>
  </si>
  <si>
    <t>Амурская область</t>
  </si>
  <si>
    <t>Астраханская область</t>
  </si>
  <si>
    <t>Волгоградская область</t>
  </si>
  <si>
    <t>Кабардино-Балкарская республика</t>
  </si>
  <si>
    <t>Калининградская область</t>
  </si>
  <si>
    <t>Калужская область</t>
  </si>
  <si>
    <t>Кемеровская область</t>
  </si>
  <si>
    <t>Костромская область</t>
  </si>
  <si>
    <t>Краснодарский край</t>
  </si>
  <si>
    <t>Ленинградская область</t>
  </si>
  <si>
    <t>Новосибирская область</t>
  </si>
  <si>
    <t>Омская область</t>
  </si>
  <si>
    <t>Оренбургская область</t>
  </si>
  <si>
    <t>Республика Башкортостан</t>
  </si>
  <si>
    <t>Республика Бурятия</t>
  </si>
  <si>
    <t>Республика Дагестан</t>
  </si>
  <si>
    <t>Республика Карелия</t>
  </si>
  <si>
    <t>Республика Крым</t>
  </si>
  <si>
    <t>Самарская область</t>
  </si>
  <si>
    <t>Ставропольский край</t>
  </si>
  <si>
    <t>Тверская область</t>
  </si>
  <si>
    <t>Томская область</t>
  </si>
  <si>
    <t>Тульская область</t>
  </si>
  <si>
    <t>Тюменская область</t>
  </si>
  <si>
    <t>Хабаровский край</t>
  </si>
  <si>
    <t>Ханты-Мансийский автономный округ</t>
  </si>
  <si>
    <t>В случае, если регулируемая организация осуществляет несколько видов деятельности, информация о которых подлежит раскрытию, информация по каждому виду деятельности раскрывается отдельно.</t>
  </si>
  <si>
    <t>Официальный сайт организации в сети "Интернет"</t>
  </si>
  <si>
    <t>modfrmSetForPrint</t>
  </si>
  <si>
    <t>https://tariff.eias.ru/disclo/get_file?p_guid=????????-????-????-????-????????????</t>
  </si>
  <si>
    <t>ALL</t>
  </si>
  <si>
    <t>https://appsrv.regportal-tariff.ru/procwsxls/</t>
  </si>
  <si>
    <t>Перечень муниципальных районов и муниципальных образований (территорий оказания услуг)</t>
  </si>
  <si>
    <t>Территория оказания услуг</t>
  </si>
  <si>
    <t>Добавить территорию оказания услуг</t>
  </si>
  <si>
    <t>Дифференциация по территориям оказания услуг</t>
  </si>
  <si>
    <t>Добавить описание территории оказания услуг</t>
  </si>
  <si>
    <t>описание 2</t>
  </si>
  <si>
    <t>Публикация в других источниках
(публикация информации по решению организации на ее официальном сайте в сети "Интернет")</t>
  </si>
  <si>
    <t>Описание опубликованной информации</t>
  </si>
  <si>
    <t>Добавить опубликованную информацию</t>
  </si>
  <si>
    <t>modServiceModule</t>
  </si>
  <si>
    <t>Публикация в других источниках</t>
  </si>
  <si>
    <t>Ответственный за составление формы</t>
  </si>
  <si>
    <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t>
  </si>
  <si>
    <t>Дифференциация по централизованным системам горячего водоснабжения</t>
  </si>
  <si>
    <t>Добавить централизованную систему горячего водоснабжения</t>
  </si>
  <si>
    <t>Резерв мощности централизованной системы горячего водоснабжения в течение квартала</t>
  </si>
  <si>
    <t>Введите наименование централизованной системы горячего водоснабжения</t>
  </si>
  <si>
    <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 (пункт 63 Постановления Правительства РФ от 17.01.2013 N 6 "О стандартах раскрытия информации в сфере водоснабжения и водоотведения")</t>
  </si>
  <si>
    <t>Шаблон предназначен для предоставления в регулирующий орган следующей информации:
1)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 согласно пункту 63 Постановления Правительства РФ от 17.01.2013 N 6;
2) cведения о раскрытии соответствующей информации на официальном сайте организации в сети Интернет, подлежащие предоставлению в орган исполнительной власти субъекта Российской Федерации в области государственного регулирования цен (тарифов) согласно пункту 10 Постановления Правительства РФ от 17.01.2013 N6;
3) cведения об изменении, подлежащие публикации, на основании требований пункта 11 Постановления Правительства РФ от 17.01.2013 N 6.</t>
  </si>
  <si>
    <t>В случае, если регулируемыми организациями оказываются услуги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водоснабжения, то информация раскрывается отдельно по каждой централизованной системе горячего водоснабжения.</t>
  </si>
  <si>
    <t>Условное наименование централизованной системы горячего водоснабжения для целей идентификации.</t>
  </si>
  <si>
    <t>В случае, если регулируемыми организациями оказываются услуги по нескольким технологически не связанным между собой  централизованным системам горячего водоснабжения и если в отношении указанных централизованных систем устанавливаются различные тарифы в сфере горячего водоснабжения, то информация раскрывается отдельно по каждой централизованной системе горячего водоснабжения.</t>
  </si>
  <si>
    <t>При использовании регулируемой организацией нескольких централизованных систем горячего водоснабжения информация о резерве мощности таких централизованных систем публикуется в отношении каждой централизованной системы горячего водоснабжения.</t>
  </si>
  <si>
    <t>Постановлением Правительства РФ от 17.01.2013 N 6 "О стандартах раскрытия информации в сфере водоснабжения и водоотведения"</t>
  </si>
  <si>
    <t>Приказом ФСТ России от 15.05.2013 N 129 "Об утверждении форм предоставления информации, подлежащей раскрытию, организациями, осуществляющими горячее водоснабжение, холодное водоснабжение и водоотведение, и органами регулирования тарифов, а также Правил заполнения таких форм"</t>
  </si>
  <si>
    <t>По умолчанию установлено значение «Первичное раскрытие информации». Это означает, что информация раскрывается в соответствии с установленными сроком и периодичностью.
В случае, если в раскрываемой информации произошли изменения, сведения об этих изменениях подлежат опубликованию в шаблоне с типом отчета "Изменения в раскрытой ранее информации".
В случае, если в уже отправленном шаблоне обнаружена ошибка, исправленный шаблон необходимо отправить с типом отчета «Корректировка ранее раскрытой информации».</t>
  </si>
  <si>
    <t>тыс.куб.м/час</t>
  </si>
  <si>
    <t>Единица измерения объема оказываемых услуг
/kind_of_unit/</t>
  </si>
  <si>
    <t>Красноярский край</t>
  </si>
  <si>
    <t>Нижегородская область</t>
  </si>
  <si>
    <t>Пермский край</t>
  </si>
  <si>
    <t>Белгородская область</t>
  </si>
  <si>
    <t>Еврейская автономная область</t>
  </si>
  <si>
    <t>Республика Татарстан</t>
  </si>
  <si>
    <t>Рязанская область</t>
  </si>
  <si>
    <t>Удмуртская республика</t>
  </si>
  <si>
    <t>Ульяновская область</t>
  </si>
  <si>
    <t>Чувашская республика</t>
  </si>
  <si>
    <t>г.Севастополь</t>
  </si>
  <si>
    <t>Проверка доступных обновлений...</t>
  </si>
  <si>
    <t>Информация</t>
  </si>
  <si>
    <t>Нет доступных обновлений для отчёта с кодом JKH.OPEN.INFO.QUARTER.GVS.6!</t>
  </si>
  <si>
    <t>Получить более полную Инструкцию для данного шаблона</t>
  </si>
  <si>
    <t>Горячее водоснабжение, в том числе приготовление воды на нужды горячего водоснабжения</t>
  </si>
  <si>
    <t>Горячее водоснабжение, в том числе транспортировка горячей воды</t>
  </si>
  <si>
    <t>Подключение (технологическое присоединение) к централизованной системе горячего водоснабжения</t>
  </si>
  <si>
    <t>BASE</t>
  </si>
  <si>
    <t>2634</t>
  </si>
  <si>
    <t>26358279</t>
  </si>
  <si>
    <t>АО "АПЗ"</t>
  </si>
  <si>
    <t>5243001742</t>
  </si>
  <si>
    <t>525350001</t>
  </si>
  <si>
    <t>26358390</t>
  </si>
  <si>
    <t>АО "ВОЛГАЭНЕРГОСБЫТ"</t>
  </si>
  <si>
    <t>5256062171</t>
  </si>
  <si>
    <t>28543854</t>
  </si>
  <si>
    <t>АО "ВРК - 3" - Вагонное ремонтное депо Шахунья</t>
  </si>
  <si>
    <t>7708737500</t>
  </si>
  <si>
    <t>523945001</t>
  </si>
  <si>
    <t>26373593</t>
  </si>
  <si>
    <t>АО "Волга"</t>
  </si>
  <si>
    <t>5244009279</t>
  </si>
  <si>
    <t>26358272</t>
  </si>
  <si>
    <t>АО "ДРСП"</t>
  </si>
  <si>
    <t>5239006515</t>
  </si>
  <si>
    <t>523901001</t>
  </si>
  <si>
    <t>26358310</t>
  </si>
  <si>
    <t>АО "ЖКХ "КАЛИКИНСКОЕ"</t>
  </si>
  <si>
    <t>5246014281</t>
  </si>
  <si>
    <t>524601001</t>
  </si>
  <si>
    <t>26358276</t>
  </si>
  <si>
    <t>АО "КОММАШ"</t>
  </si>
  <si>
    <t>5243000523</t>
  </si>
  <si>
    <t>524301001</t>
  </si>
  <si>
    <t>30844713</t>
  </si>
  <si>
    <t>АО "НЗ 70-ЛЕТИЯ ПОБЕДЫ"</t>
  </si>
  <si>
    <t>5259113339</t>
  </si>
  <si>
    <t>525901001</t>
  </si>
  <si>
    <t>26358422</t>
  </si>
  <si>
    <t>АО "НКС"</t>
  </si>
  <si>
    <t>5259039100</t>
  </si>
  <si>
    <t>526001001</t>
  </si>
  <si>
    <t>30841129</t>
  </si>
  <si>
    <t>АО "НОКК"</t>
  </si>
  <si>
    <t>5260267654</t>
  </si>
  <si>
    <t>31023931</t>
  </si>
  <si>
    <t>АО "НОКК" (Балахнинский филиал)</t>
  </si>
  <si>
    <t>524443001</t>
  </si>
  <si>
    <t>27566839</t>
  </si>
  <si>
    <t>АО "НОКК" (Богородский филиал)</t>
  </si>
  <si>
    <t>524543001</t>
  </si>
  <si>
    <t>27968016</t>
  </si>
  <si>
    <t>АО "НОКК" (Семеновский филиал)</t>
  </si>
  <si>
    <t>522845001</t>
  </si>
  <si>
    <t>28007548</t>
  </si>
  <si>
    <t>АО "НОКК" (Шахунский филиал)</t>
  </si>
  <si>
    <t>523943001</t>
  </si>
  <si>
    <t>26322331</t>
  </si>
  <si>
    <t>АО "СИБУР-НЕФТЕХИМ"</t>
  </si>
  <si>
    <t>5249051203</t>
  </si>
  <si>
    <t>26555361</t>
  </si>
  <si>
    <t>АО "СТСК"</t>
  </si>
  <si>
    <t>5254082630</t>
  </si>
  <si>
    <t>525401001</t>
  </si>
  <si>
    <t>26322043</t>
  </si>
  <si>
    <t>АО "Энергосервис"</t>
  </si>
  <si>
    <t>7709571825</t>
  </si>
  <si>
    <t>770301001</t>
  </si>
  <si>
    <t>28943557</t>
  </si>
  <si>
    <t>Арзамасский участок АО "НОКК"</t>
  </si>
  <si>
    <t>524345001</t>
  </si>
  <si>
    <t>26358190</t>
  </si>
  <si>
    <t>ГБПОУ "ПЕРЕВОЗСКИЙ СТРОИТЕЛЬНЫЙ КОЛЛЕДЖ"</t>
  </si>
  <si>
    <t>5225001122</t>
  </si>
  <si>
    <t>522501001</t>
  </si>
  <si>
    <t>31036531</t>
  </si>
  <si>
    <t>ГБУ "Автозаводский детский дом - интернат"</t>
  </si>
  <si>
    <t>5256026159</t>
  </si>
  <si>
    <t>525601001</t>
  </si>
  <si>
    <t>26358243</t>
  </si>
  <si>
    <t>ГБУ СРЦИ "КРАСНЫЙ ЯР"</t>
  </si>
  <si>
    <t>5235001940</t>
  </si>
  <si>
    <t>523501001</t>
  </si>
  <si>
    <t>26358271</t>
  </si>
  <si>
    <t>ГОУ СПО "Шахунский агропромышленный техникум"</t>
  </si>
  <si>
    <t>5239002285</t>
  </si>
  <si>
    <t>26808802</t>
  </si>
  <si>
    <t>Горьковская дирекция по тепловодоснабжению структурное подразделение Центральной дирекции по тепловодоснабжению - филиала ОАО "РЖД"</t>
  </si>
  <si>
    <t>7708503727</t>
  </si>
  <si>
    <t>525745041</t>
  </si>
  <si>
    <t>31025414</t>
  </si>
  <si>
    <t>ЖЭ(К)О №11 (филиал ФГБУ "ЦЖКУ" МИНОБОРОНЫ РОССИИ)</t>
  </si>
  <si>
    <t>7729314745</t>
  </si>
  <si>
    <t>526245001</t>
  </si>
  <si>
    <t>26358286</t>
  </si>
  <si>
    <t>ИП Маслов С.Б.</t>
  </si>
  <si>
    <t>524400080068</t>
  </si>
  <si>
    <t>524401001</t>
  </si>
  <si>
    <t>26358255</t>
  </si>
  <si>
    <t>КУЗНЕЦОВСКОЕ МУП ЖКХ</t>
  </si>
  <si>
    <t>5236002390</t>
  </si>
  <si>
    <t>523601001</t>
  </si>
  <si>
    <t>26373451</t>
  </si>
  <si>
    <t>МП "ЖКХ "Сухоносовское"</t>
  </si>
  <si>
    <t>5218005045</t>
  </si>
  <si>
    <t>521801001</t>
  </si>
  <si>
    <t>28942141</t>
  </si>
  <si>
    <t>МП "Жилкомсервис"</t>
  </si>
  <si>
    <t>5223034940</t>
  </si>
  <si>
    <t>522301001</t>
  </si>
  <si>
    <t>26358144</t>
  </si>
  <si>
    <t>МП "Коммунальник"</t>
  </si>
  <si>
    <t>5216017239</t>
  </si>
  <si>
    <t>521601001</t>
  </si>
  <si>
    <t>26358307</t>
  </si>
  <si>
    <t>МП "Линдовский ККПиБ"</t>
  </si>
  <si>
    <t>5246004124</t>
  </si>
  <si>
    <t>26373490</t>
  </si>
  <si>
    <t>МП "НКС"</t>
  </si>
  <si>
    <t>5223033369</t>
  </si>
  <si>
    <t>26358141</t>
  </si>
  <si>
    <t>МП "Сатисское ЖКХ"</t>
  </si>
  <si>
    <t>5216017126</t>
  </si>
  <si>
    <t>28869650</t>
  </si>
  <si>
    <t>МП "ТЕПЛОВЫЕ СЕТИ"</t>
  </si>
  <si>
    <t>5240000444</t>
  </si>
  <si>
    <t>524001001</t>
  </si>
  <si>
    <t>26358275</t>
  </si>
  <si>
    <t>МУ ТЭПП</t>
  </si>
  <si>
    <t>5243000467</t>
  </si>
  <si>
    <t>520202001</t>
  </si>
  <si>
    <t>26652819</t>
  </si>
  <si>
    <t>МУП "Большое Козино"</t>
  </si>
  <si>
    <t>5244022199</t>
  </si>
  <si>
    <t>26358320</t>
  </si>
  <si>
    <t>МУП "Выксатеплоэнерго"</t>
  </si>
  <si>
    <t>5247016147</t>
  </si>
  <si>
    <t>524701001</t>
  </si>
  <si>
    <t>27201619</t>
  </si>
  <si>
    <t>МУП "ДзержинскЭнерго"</t>
  </si>
  <si>
    <t>5249003457</t>
  </si>
  <si>
    <t>524901001</t>
  </si>
  <si>
    <t>26358121</t>
  </si>
  <si>
    <t>МУП "ЖИЛИЩНИК" ВОЛОДАРСКОГО РАЙОНА</t>
  </si>
  <si>
    <t>5214006023</t>
  </si>
  <si>
    <t>521401001</t>
  </si>
  <si>
    <t>28005091</t>
  </si>
  <si>
    <t>МУП "ЖКХ Буревестник"</t>
  </si>
  <si>
    <t>5248033561</t>
  </si>
  <si>
    <t>524801001</t>
  </si>
  <si>
    <t>27893480</t>
  </si>
  <si>
    <t>МУП "ЖКХ Сеченовское"</t>
  </si>
  <si>
    <t>5230004200</t>
  </si>
  <si>
    <t>523001001</t>
  </si>
  <si>
    <t>26358334</t>
  </si>
  <si>
    <t>МУП "ЖКХ Тимирязево"</t>
  </si>
  <si>
    <t>5248015749</t>
  </si>
  <si>
    <t>26358081</t>
  </si>
  <si>
    <t>МУП "Жилком"</t>
  </si>
  <si>
    <t>5201029760</t>
  </si>
  <si>
    <t>520101001</t>
  </si>
  <si>
    <t>30872197</t>
  </si>
  <si>
    <t>МУП "КОММУНРЕСУРС КРАСНОБАКОВСКОГО РАЙОНА"</t>
  </si>
  <si>
    <t>5219383900</t>
  </si>
  <si>
    <t>521901001</t>
  </si>
  <si>
    <t>02-08-2016 00:00:00</t>
  </si>
  <si>
    <t>26373421</t>
  </si>
  <si>
    <t>МУП "Коммунсервис"</t>
  </si>
  <si>
    <t>5214000230</t>
  </si>
  <si>
    <t>26358284</t>
  </si>
  <si>
    <t>МУП "Комфорт"</t>
  </si>
  <si>
    <t>5243016724</t>
  </si>
  <si>
    <t>28827589</t>
  </si>
  <si>
    <t>МУП "Кочергино"</t>
  </si>
  <si>
    <t>5244025619</t>
  </si>
  <si>
    <t>28872216</t>
  </si>
  <si>
    <t>МУП "МАЛОЕ КОЗИНО"</t>
  </si>
  <si>
    <t>5244028031</t>
  </si>
  <si>
    <t>26652814</t>
  </si>
  <si>
    <t>МУП "МП "ТЕПЛОЭНЕРГО" МО "БМР НО"</t>
  </si>
  <si>
    <t>5244022262</t>
  </si>
  <si>
    <t>27808573</t>
  </si>
  <si>
    <t>МУП "Новосмолинское"</t>
  </si>
  <si>
    <t>5214010679</t>
  </si>
  <si>
    <t>26373539</t>
  </si>
  <si>
    <t>МУП "Сеченовское ЖКХ"</t>
  </si>
  <si>
    <t>5230000050</t>
  </si>
  <si>
    <t>27773931</t>
  </si>
  <si>
    <t>МУП "Сява - Теплосервис"</t>
  </si>
  <si>
    <t>5239010374</t>
  </si>
  <si>
    <t>28053496</t>
  </si>
  <si>
    <t>МУП "СяваТепло"</t>
  </si>
  <si>
    <t>5239010688</t>
  </si>
  <si>
    <t>26373630</t>
  </si>
  <si>
    <t>МУП "ТВК" г. Заволжья</t>
  </si>
  <si>
    <t>5248016372</t>
  </si>
  <si>
    <t>26358322</t>
  </si>
  <si>
    <t>МУП "Тепловые сети"</t>
  </si>
  <si>
    <t>5248011350</t>
  </si>
  <si>
    <t>26358206</t>
  </si>
  <si>
    <t>МУП "Теплосервис"</t>
  </si>
  <si>
    <t>5228009803</t>
  </si>
  <si>
    <t>522801001</t>
  </si>
  <si>
    <t>26358253</t>
  </si>
  <si>
    <t>МУП "Теплосети"</t>
  </si>
  <si>
    <t>5235005493</t>
  </si>
  <si>
    <t>26358221</t>
  </si>
  <si>
    <t>МУП "Теплоэнергия-1"</t>
  </si>
  <si>
    <t>5231004851</t>
  </si>
  <si>
    <t>523101001</t>
  </si>
  <si>
    <t>30438261</t>
  </si>
  <si>
    <t>МУП "Теплоэнергия-2"</t>
  </si>
  <si>
    <t>5231006538</t>
  </si>
  <si>
    <t>03-03-2016 00:00:00</t>
  </si>
  <si>
    <t>26555847</t>
  </si>
  <si>
    <t>МУП "Теплоэнергосервис"</t>
  </si>
  <si>
    <t>5251008438</t>
  </si>
  <si>
    <t>525101001</t>
  </si>
  <si>
    <t>26373388</t>
  </si>
  <si>
    <t>МУП "Управляющая компания"</t>
  </si>
  <si>
    <t>5204001114</t>
  </si>
  <si>
    <t>520401001</t>
  </si>
  <si>
    <t>26373587</t>
  </si>
  <si>
    <t>МУП "Шахуньяводоканал"</t>
  </si>
  <si>
    <t>5239008791</t>
  </si>
  <si>
    <t>26358381</t>
  </si>
  <si>
    <t>МУП Единый поставщик</t>
  </si>
  <si>
    <t>5252019432</t>
  </si>
  <si>
    <t>525201001</t>
  </si>
  <si>
    <t>26373427</t>
  </si>
  <si>
    <t>МУП ЖКХ "Жилсервис" Володарского района</t>
  </si>
  <si>
    <t>5214007997</t>
  </si>
  <si>
    <t>10-06-2003 00:00:00</t>
  </si>
  <si>
    <t>26358120</t>
  </si>
  <si>
    <t>МУП ЖКХ "Ильиногорское"</t>
  </si>
  <si>
    <t>5214005012</t>
  </si>
  <si>
    <t>26358474</t>
  </si>
  <si>
    <t>ННГУ</t>
  </si>
  <si>
    <t>5262004442</t>
  </si>
  <si>
    <t>526201001</t>
  </si>
  <si>
    <t>26358109</t>
  </si>
  <si>
    <t>ОАО "Вознесенские коммунальные системы"</t>
  </si>
  <si>
    <t>5210189915</t>
  </si>
  <si>
    <t>521001001</t>
  </si>
  <si>
    <t>26358421</t>
  </si>
  <si>
    <t>ОАО "ЗТО "Камея"</t>
  </si>
  <si>
    <t>5259010887</t>
  </si>
  <si>
    <t>28110427</t>
  </si>
  <si>
    <t>ОАО "Инженерный центр"</t>
  </si>
  <si>
    <t>5263042850</t>
  </si>
  <si>
    <t>526301001</t>
  </si>
  <si>
    <t>27635910</t>
  </si>
  <si>
    <t>ОАО "МК "Нижегородский"</t>
  </si>
  <si>
    <t>5261005806</t>
  </si>
  <si>
    <t>526101001</t>
  </si>
  <si>
    <t>26358270</t>
  </si>
  <si>
    <t>ОАО "Молоко"</t>
  </si>
  <si>
    <t>5239001108</t>
  </si>
  <si>
    <t>26358361</t>
  </si>
  <si>
    <t>ОАО "Павловский завод им.Кирова"</t>
  </si>
  <si>
    <t>5252000382</t>
  </si>
  <si>
    <t>26557559</t>
  </si>
  <si>
    <t>ОАО "Перспектива"</t>
  </si>
  <si>
    <t>5216000027</t>
  </si>
  <si>
    <t>26648877</t>
  </si>
  <si>
    <t>ОАО "РЖД" (Дирекция по тепловодоснабжению)</t>
  </si>
  <si>
    <t>997650010</t>
  </si>
  <si>
    <t>26358278</t>
  </si>
  <si>
    <t>ОАО "Рикор-Электроникс"</t>
  </si>
  <si>
    <t>5243001622</t>
  </si>
  <si>
    <t>27054261</t>
  </si>
  <si>
    <t>ОАО "ТГК-6"</t>
  </si>
  <si>
    <t>5257072937</t>
  </si>
  <si>
    <t>26358346</t>
  </si>
  <si>
    <t>ОАО "ТСКР"</t>
  </si>
  <si>
    <t>5250045250</t>
  </si>
  <si>
    <t>525001001</t>
  </si>
  <si>
    <t>26358408</t>
  </si>
  <si>
    <t>ОАО "Теплоэнерго"</t>
  </si>
  <si>
    <t>5257087027</t>
  </si>
  <si>
    <t>26951315</t>
  </si>
  <si>
    <t>ОАО "УК ЖКХ Починковского района"</t>
  </si>
  <si>
    <t>5227006006</t>
  </si>
  <si>
    <t>522701001</t>
  </si>
  <si>
    <t>26358389</t>
  </si>
  <si>
    <t>ООО "Автозаводская ТЭЦ"</t>
  </si>
  <si>
    <t>5256049357</t>
  </si>
  <si>
    <t>26358417</t>
  </si>
  <si>
    <t>ООО "Альянс"</t>
  </si>
  <si>
    <t>5258065160</t>
  </si>
  <si>
    <t>28799523</t>
  </si>
  <si>
    <t>ООО "Арго-Энерго52"</t>
  </si>
  <si>
    <t>5260357354</t>
  </si>
  <si>
    <t>26647119</t>
  </si>
  <si>
    <t>ООО "Атриум Инвест"</t>
  </si>
  <si>
    <t>5259088139</t>
  </si>
  <si>
    <t>28460925</t>
  </si>
  <si>
    <t>ООО "БТГ"</t>
  </si>
  <si>
    <t>5246043620</t>
  </si>
  <si>
    <t>28460940</t>
  </si>
  <si>
    <t>ООО "БТС"</t>
  </si>
  <si>
    <t>5246043613</t>
  </si>
  <si>
    <t>28460875</t>
  </si>
  <si>
    <t>ООО "БЭФ"</t>
  </si>
  <si>
    <t>5246043638</t>
  </si>
  <si>
    <t>28013687</t>
  </si>
  <si>
    <t>ООО "Бор Инвест"</t>
  </si>
  <si>
    <t>5246041888</t>
  </si>
  <si>
    <t>28460965</t>
  </si>
  <si>
    <t>ООО "Бор Теплоэнерго"</t>
  </si>
  <si>
    <t>5246043589</t>
  </si>
  <si>
    <t>26358491</t>
  </si>
  <si>
    <t>ООО "Бутурлинское жилищно-коммунальное хозяйство"</t>
  </si>
  <si>
    <t>5205004630</t>
  </si>
  <si>
    <t>520501001</t>
  </si>
  <si>
    <t>27909040</t>
  </si>
  <si>
    <t>ООО "Вознесенский теплосервис"</t>
  </si>
  <si>
    <t>5210000359</t>
  </si>
  <si>
    <t>26357017</t>
  </si>
  <si>
    <t>ООО "Волгоэлектросеть-НН"</t>
  </si>
  <si>
    <t>5246041687</t>
  </si>
  <si>
    <t>28502351</t>
  </si>
  <si>
    <t>ООО "Гефест"</t>
  </si>
  <si>
    <t>5239010310</t>
  </si>
  <si>
    <t>26556543</t>
  </si>
  <si>
    <t>ООО "ГремячевТепло"</t>
  </si>
  <si>
    <t>5260262455</t>
  </si>
  <si>
    <t>30854354</t>
  </si>
  <si>
    <t>ООО "ДЕМЕТРА"</t>
  </si>
  <si>
    <t>5260235420</t>
  </si>
  <si>
    <t>28265659</t>
  </si>
  <si>
    <t>ООО "Дзержинсктеплогаз"</t>
  </si>
  <si>
    <t>5249123377</t>
  </si>
  <si>
    <t>28091842</t>
  </si>
  <si>
    <t>ООО "ЖКС"</t>
  </si>
  <si>
    <t>5223034676</t>
  </si>
  <si>
    <t>26562570</t>
  </si>
  <si>
    <t>ООО "Заводские сети"</t>
  </si>
  <si>
    <t>5256049340</t>
  </si>
  <si>
    <t>28460903</t>
  </si>
  <si>
    <t>ООО "ИТ"</t>
  </si>
  <si>
    <t>5246043596</t>
  </si>
  <si>
    <t>28821602</t>
  </si>
  <si>
    <t>ООО "Интер"</t>
  </si>
  <si>
    <t>5250060280</t>
  </si>
  <si>
    <t>31061810</t>
  </si>
  <si>
    <t>ООО "КАПИТАЛ-МЕНЕДЖМЕНТ"</t>
  </si>
  <si>
    <t>5258135717</t>
  </si>
  <si>
    <t>525801001</t>
  </si>
  <si>
    <t>30854345</t>
  </si>
  <si>
    <t>ООО "КОММУНАЛЬЩИК-НН"</t>
  </si>
  <si>
    <t>5245027023</t>
  </si>
  <si>
    <t>524501001</t>
  </si>
  <si>
    <t>19-10-2015 00:00:00</t>
  </si>
  <si>
    <t>26358102</t>
  </si>
  <si>
    <t>ООО "КомСервис"</t>
  </si>
  <si>
    <t>5208005141</t>
  </si>
  <si>
    <t>520801001</t>
  </si>
  <si>
    <t>27566780</t>
  </si>
  <si>
    <t>ООО "Коммунальщик"</t>
  </si>
  <si>
    <t>5245017794</t>
  </si>
  <si>
    <t>28457679</t>
  </si>
  <si>
    <t>ООО "Мухтоловское ЖКХ"</t>
  </si>
  <si>
    <t>5201000264</t>
  </si>
  <si>
    <t>03-07-2012 00:00:00</t>
  </si>
  <si>
    <t>26555644</t>
  </si>
  <si>
    <t>ООО "НЗ "СТАРТ"</t>
  </si>
  <si>
    <t>5262154550</t>
  </si>
  <si>
    <t>23-08-2006 00:00:00</t>
  </si>
  <si>
    <t>26358430</t>
  </si>
  <si>
    <t>ООО "НПК "Скрудж"</t>
  </si>
  <si>
    <t>5260029385</t>
  </si>
  <si>
    <t>27577409</t>
  </si>
  <si>
    <t>ООО "Навашинская Тепло-Энергетическая компания"</t>
  </si>
  <si>
    <t>5236008144</t>
  </si>
  <si>
    <t>26555147</t>
  </si>
  <si>
    <t>ООО "Нижегородтеплогаз"</t>
  </si>
  <si>
    <t>5262068407</t>
  </si>
  <si>
    <t>26551993</t>
  </si>
  <si>
    <t>ООО "Нижновтеплоэнерго"</t>
  </si>
  <si>
    <t>5257079570</t>
  </si>
  <si>
    <t>28942293</t>
  </si>
  <si>
    <t>ООО "ОКАТЕПЛОСЕРВИС"</t>
  </si>
  <si>
    <t>5214011802</t>
  </si>
  <si>
    <t>26358482</t>
  </si>
  <si>
    <t>ООО "ПКП "Энергетика"</t>
  </si>
  <si>
    <t>5262073742</t>
  </si>
  <si>
    <t>26551997</t>
  </si>
  <si>
    <t>ООО "Политерм"</t>
  </si>
  <si>
    <t>5236006235</t>
  </si>
  <si>
    <t>28455277</t>
  </si>
  <si>
    <t>ООО "Промтепло"</t>
  </si>
  <si>
    <t>5251009826</t>
  </si>
  <si>
    <t>28459321</t>
  </si>
  <si>
    <t>ООО "Промэнерго"</t>
  </si>
  <si>
    <t>5260327649</t>
  </si>
  <si>
    <t>28425154</t>
  </si>
  <si>
    <t>ООО "Профит"</t>
  </si>
  <si>
    <t>5262287335</t>
  </si>
  <si>
    <t>26654120</t>
  </si>
  <si>
    <t>ООО "Ресурс"</t>
  </si>
  <si>
    <t>5225005769</t>
  </si>
  <si>
    <t>26358404</t>
  </si>
  <si>
    <t>ООО "СК-НН"</t>
  </si>
  <si>
    <t>5257057777</t>
  </si>
  <si>
    <t>525701001</t>
  </si>
  <si>
    <t>31023655</t>
  </si>
  <si>
    <t>ООО "СТРОИТЕЛЬНО - ЭКСПЛУАТАЦИОННОЕ УПРАВЛЕНИЕ "ФУНДАМЕНТСТРОЙ - 6"</t>
  </si>
  <si>
    <t>7712103714</t>
  </si>
  <si>
    <t>774301001</t>
  </si>
  <si>
    <t>22-01-1999 00:00:00</t>
  </si>
  <si>
    <t>26551208</t>
  </si>
  <si>
    <t>ООО "Санаторий "Городецкий"</t>
  </si>
  <si>
    <t>5248013357</t>
  </si>
  <si>
    <t>13-10-1999 00:00:00</t>
  </si>
  <si>
    <t>28272676</t>
  </si>
  <si>
    <t>ООО "СнабСпецПром"</t>
  </si>
  <si>
    <t>5260208384</t>
  </si>
  <si>
    <t>26551991</t>
  </si>
  <si>
    <t>ООО "Сокольские тепловые системы"</t>
  </si>
  <si>
    <t>5240004022</t>
  </si>
  <si>
    <t>27582693</t>
  </si>
  <si>
    <t>ООО "ТД "Нижегородский"</t>
  </si>
  <si>
    <t>5256095441</t>
  </si>
  <si>
    <t>30926564</t>
  </si>
  <si>
    <t>ООО "ТЭ"</t>
  </si>
  <si>
    <t>5245028154</t>
  </si>
  <si>
    <t>28460888</t>
  </si>
  <si>
    <t>ООО "Тепловик"</t>
  </si>
  <si>
    <t>5246043606</t>
  </si>
  <si>
    <t>26358085</t>
  </si>
  <si>
    <t>ООО "Тепловые сети Арзамасского района"</t>
  </si>
  <si>
    <t>5202010410</t>
  </si>
  <si>
    <t>520201001</t>
  </si>
  <si>
    <t>26760360</t>
  </si>
  <si>
    <t>ООО "Тепловые сети"</t>
  </si>
  <si>
    <t>5201030205</t>
  </si>
  <si>
    <t>26648937</t>
  </si>
  <si>
    <t>ООО "Теплосервис"</t>
  </si>
  <si>
    <t>5239010021</t>
  </si>
  <si>
    <t>26358446</t>
  </si>
  <si>
    <t>5260113326</t>
  </si>
  <si>
    <t>27965855</t>
  </si>
  <si>
    <t>ООО "Теплоцентраль"</t>
  </si>
  <si>
    <t>5212510387</t>
  </si>
  <si>
    <t>521201001</t>
  </si>
  <si>
    <t>26776528</t>
  </si>
  <si>
    <t>ООО "Теплоэнерго"</t>
  </si>
  <si>
    <t>5216017905</t>
  </si>
  <si>
    <t>26811759</t>
  </si>
  <si>
    <t>ООО "Термаль"</t>
  </si>
  <si>
    <t>5250050892</t>
  </si>
  <si>
    <t>26358312</t>
  </si>
  <si>
    <t>ООО "Техноэнергосервис"</t>
  </si>
  <si>
    <t>5246022243</t>
  </si>
  <si>
    <t>30905542</t>
  </si>
  <si>
    <t>ООО "УК "НОКК"</t>
  </si>
  <si>
    <t>7714740243</t>
  </si>
  <si>
    <t>28942302</t>
  </si>
  <si>
    <t>ООО "УПРАВЛЯЮЩАЯ КОМПАНИЯ"</t>
  </si>
  <si>
    <t>5214010816</t>
  </si>
  <si>
    <t>26373549</t>
  </si>
  <si>
    <t>ООО "Устакоммунсервис"</t>
  </si>
  <si>
    <t>5235006578</t>
  </si>
  <si>
    <t>27632973</t>
  </si>
  <si>
    <t>ООО "ФСК "Энерго Строй"</t>
  </si>
  <si>
    <t>5257055240</t>
  </si>
  <si>
    <t>27371870</t>
  </si>
  <si>
    <t>ООО "Фирма "СК-Интер"</t>
  </si>
  <si>
    <t>5250051511</t>
  </si>
  <si>
    <t>28045871</t>
  </si>
  <si>
    <t>ООО "Чкаловская теплоснабжающая компания"</t>
  </si>
  <si>
    <t>5263091617</t>
  </si>
  <si>
    <t>26820229</t>
  </si>
  <si>
    <t>ООО "ШВиК"</t>
  </si>
  <si>
    <t>5263080735</t>
  </si>
  <si>
    <t>30437014</t>
  </si>
  <si>
    <t>ООО "ЭКОТЕПЛОСЕРВИС-КСТОВО"</t>
  </si>
  <si>
    <t>5260393708</t>
  </si>
  <si>
    <t>30957617</t>
  </si>
  <si>
    <t>ООО "ЭНЕРДЖИПРО-НН"</t>
  </si>
  <si>
    <t>5260439649</t>
  </si>
  <si>
    <t>28053587</t>
  </si>
  <si>
    <t>ООО "ЭкоТеплосервис-Шахунья"</t>
  </si>
  <si>
    <t>5239009837</t>
  </si>
  <si>
    <t>26358455</t>
  </si>
  <si>
    <t>ООО "Энергосервис"</t>
  </si>
  <si>
    <t>5260178764</t>
  </si>
  <si>
    <t>26358386</t>
  </si>
  <si>
    <t>ООО "Энергосети"</t>
  </si>
  <si>
    <t>5256070704</t>
  </si>
  <si>
    <t>30839410</t>
  </si>
  <si>
    <t>ООО "ЭнерджиПром-НН"</t>
  </si>
  <si>
    <t>5260386563</t>
  </si>
  <si>
    <t>23-05-2014 00:00:00</t>
  </si>
  <si>
    <t>26358161</t>
  </si>
  <si>
    <t>ООО МУП "Коммунальник"</t>
  </si>
  <si>
    <t>5219005633</t>
  </si>
  <si>
    <t>30436416</t>
  </si>
  <si>
    <t>ООО СК "Холдинг НН"</t>
  </si>
  <si>
    <t>5258090470</t>
  </si>
  <si>
    <t>26358428</t>
  </si>
  <si>
    <t>ООО ФИРМА "НИЖЕГОРОДСТРОЙ"</t>
  </si>
  <si>
    <t>5260007487</t>
  </si>
  <si>
    <t>05-11-2002 00:00:00</t>
  </si>
  <si>
    <t>30359845</t>
  </si>
  <si>
    <t>ОП "Нижегородское" АО "Главное управление жилищно-коммунального хозяйства"</t>
  </si>
  <si>
    <t>5116000922</t>
  </si>
  <si>
    <t>26358159</t>
  </si>
  <si>
    <t>Прудовское МУП ЖКХ</t>
  </si>
  <si>
    <t>5219005129</t>
  </si>
  <si>
    <t>30903763</t>
  </si>
  <si>
    <t>ФГБУ "ЦЖКУ" МИНОБОРОНЫ РОССИИ</t>
  </si>
  <si>
    <t>770101001</t>
  </si>
  <si>
    <t>26322363</t>
  </si>
  <si>
    <t>ФКП "Завод имени Я.М. Свердлова"</t>
  </si>
  <si>
    <t>5249002485</t>
  </si>
  <si>
    <t>27967274</t>
  </si>
  <si>
    <t>ФКУ ИК-15 ГУФСИН России по Нижегородской области</t>
  </si>
  <si>
    <t>5206002113</t>
  </si>
  <si>
    <t>520601001</t>
  </si>
  <si>
    <t>28942868</t>
  </si>
  <si>
    <t>Филиал "Нижегородский" ПАО "Т ПЛЮС"</t>
  </si>
  <si>
    <t>6315376946</t>
  </si>
  <si>
    <t>526043001</t>
  </si>
  <si>
    <t>26358441</t>
  </si>
  <si>
    <t>Филиал ООО "Газпром трансгаз Нижний Новгород" - "Инженерно-технический центр"</t>
  </si>
  <si>
    <t>5260080007</t>
  </si>
  <si>
    <t>526102005</t>
  </si>
  <si>
    <t>HOT_VS</t>
  </si>
  <si>
    <t>603104, Россия, Нижний Новгород, ул. Нартова, дом 6, пом. 2, офис 67</t>
  </si>
  <si>
    <t>Липатова Людмила Петровна</t>
  </si>
  <si>
    <t>ведущий специалист</t>
  </si>
  <si>
    <t>8 (831)278 63 08</t>
  </si>
  <si>
    <t>om1997@mail.ru</t>
  </si>
  <si>
    <t>город Нижний Новгород</t>
  </si>
  <si>
    <t>22701000</t>
  </si>
  <si>
    <t>город Нижний Новгород, город Нижний Новгород (22701000);</t>
  </si>
  <si>
    <t>Вид деятельности:_x000D_
  - Горячее водоснабжение, в том числе приготовление воды на нужды горячего водоснабжения_x000D_
_x000D_
Территория оказания услуг:_x000D_
  - без дифференциации_x000D_
_x000D_
Централизованная система горячего водоснабжения:_x000D_
  - без дифференциации</t>
  </si>
  <si>
    <t>0</t>
  </si>
  <si>
    <t>Резервная мощность отсутствует. Технологическое присоединение не осуществляется.</t>
  </si>
  <si>
    <t>NN</t>
  </si>
  <si>
    <t>YY</t>
  </si>
  <si>
    <t>17.07.2018 17:55:46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</si>
</sst>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_);[Red]\(&quot;$&quot;#,##0\)"/>
    <numFmt numFmtId="165" formatCode="_-* #,##0.00[$€-1]_-;\-* #,##0.00[$€-1]_-;_-* &quot;-&quot;??[$€-1]_-"/>
    <numFmt numFmtId="166" formatCode="000000"/>
  </numFmts>
  <fonts count="84">
    <font>
      <sz val="9"/>
      <color indexed="8"/>
      <name val="Tahoma"/>
      <family val="2"/>
      <charset val="204"/>
    </font>
    <font>
      <sz val="10"/>
      <name val="Arial Cyr"/>
      <charset val="204"/>
    </font>
    <font>
      <sz val="10"/>
      <name val="Helv"/>
    </font>
    <font>
      <sz val="10"/>
      <name val="MS Sans Serif"/>
      <family val="2"/>
      <charset val="204"/>
    </font>
    <font>
      <sz val="8"/>
      <name val="Helv"/>
      <charset val="204"/>
    </font>
    <font>
      <sz val="9"/>
      <name val="Tahoma"/>
      <family val="2"/>
      <charset val="204"/>
    </font>
    <font>
      <sz val="12"/>
      <name val="Arial"/>
      <family val="2"/>
      <charset val="204"/>
    </font>
    <font>
      <b/>
      <sz val="9"/>
      <name val="Tahoma"/>
      <family val="2"/>
      <charset val="204"/>
    </font>
    <font>
      <sz val="8"/>
      <name val="Tahoma"/>
      <family val="2"/>
      <charset val="204"/>
    </font>
    <font>
      <sz val="8"/>
      <name val="Arial Cyr"/>
      <charset val="204"/>
    </font>
    <font>
      <sz val="9"/>
      <color indexed="9"/>
      <name val="Tahoma"/>
      <family val="2"/>
      <charset val="204"/>
    </font>
    <font>
      <b/>
      <u/>
      <sz val="9"/>
      <color indexed="12"/>
      <name val="Tahoma"/>
      <family val="2"/>
      <charset val="204"/>
    </font>
    <font>
      <sz val="9"/>
      <name val="Tahoma"/>
      <family val="2"/>
      <charset val="204"/>
    </font>
    <font>
      <sz val="11"/>
      <color indexed="62"/>
      <name val="Calibri"/>
      <family val="2"/>
      <charset val="204"/>
    </font>
    <font>
      <sz val="10"/>
      <color indexed="8"/>
      <name val="Tahoma"/>
      <family val="2"/>
      <charset val="204"/>
    </font>
    <font>
      <sz val="8"/>
      <name val="Palatino"/>
      <family val="1"/>
    </font>
    <font>
      <u/>
      <sz val="10"/>
      <color indexed="36"/>
      <name val="Arial Cyr"/>
      <charset val="204"/>
    </font>
    <font>
      <u/>
      <sz val="10"/>
      <color indexed="12"/>
      <name val="Arial Cyr"/>
      <charset val="204"/>
    </font>
    <font>
      <sz val="10"/>
      <name val="Tahoma"/>
      <family val="2"/>
      <charset val="204"/>
    </font>
    <font>
      <b/>
      <sz val="10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1"/>
      <color indexed="8"/>
      <name val="Calibri"/>
      <family val="2"/>
      <charset val="204"/>
    </font>
    <font>
      <sz val="9"/>
      <color indexed="10"/>
      <name val="Tahoma"/>
      <family val="2"/>
      <charset val="204"/>
    </font>
    <font>
      <sz val="11"/>
      <color indexed="8"/>
      <name val="Marlett"/>
      <charset val="2"/>
    </font>
    <font>
      <sz val="9"/>
      <name val="Courier New"/>
      <family val="3"/>
      <charset val="204"/>
    </font>
    <font>
      <sz val="9"/>
      <color indexed="60"/>
      <name val="Tahoma"/>
      <family val="2"/>
      <charset val="204"/>
    </font>
    <font>
      <b/>
      <u/>
      <sz val="9"/>
      <color indexed="62"/>
      <name val="Tahoma"/>
      <family val="2"/>
      <charset val="204"/>
    </font>
    <font>
      <b/>
      <sz val="14"/>
      <name val="Franklin Gothic Medium"/>
      <family val="2"/>
      <charset val="204"/>
    </font>
    <font>
      <sz val="9"/>
      <color indexed="55"/>
      <name val="Tahoma"/>
      <family val="2"/>
      <charset val="204"/>
    </font>
    <font>
      <sz val="8"/>
      <name val="Arial"/>
      <family val="2"/>
      <charset val="204"/>
    </font>
    <font>
      <b/>
      <u/>
      <sz val="11"/>
      <color indexed="12"/>
      <name val="Arial"/>
      <family val="2"/>
      <charset val="204"/>
    </font>
    <font>
      <b/>
      <u/>
      <sz val="9"/>
      <name val="Tahoma"/>
      <family val="2"/>
      <charset val="204"/>
    </font>
    <font>
      <sz val="11"/>
      <name val="Wingdings 2"/>
      <family val="1"/>
      <charset val="2"/>
    </font>
    <font>
      <sz val="11"/>
      <color indexed="55"/>
      <name val="Wingdings 2"/>
      <family val="1"/>
      <charset val="2"/>
    </font>
    <font>
      <sz val="9"/>
      <color indexed="8"/>
      <name val="Tahoma"/>
      <family val="2"/>
      <charset val="204"/>
    </font>
    <font>
      <b/>
      <sz val="9"/>
      <color indexed="8"/>
      <name val="Tahoma"/>
      <family val="2"/>
      <charset val="204"/>
    </font>
    <font>
      <u/>
      <sz val="9"/>
      <color indexed="12"/>
      <name val="Tahoma"/>
      <family val="2"/>
      <charset val="204"/>
    </font>
    <font>
      <sz val="9"/>
      <color indexed="11"/>
      <name val="Tahoma"/>
      <family val="2"/>
      <charset val="204"/>
    </font>
    <font>
      <sz val="11"/>
      <name val="Tahoma"/>
      <family val="2"/>
      <charset val="204"/>
    </font>
    <font>
      <sz val="10"/>
      <name val="Helv"/>
      <charset val="204"/>
    </font>
    <font>
      <sz val="7"/>
      <color indexed="8"/>
      <name val="Tahoma"/>
      <family val="2"/>
      <charset val="204"/>
    </font>
    <font>
      <vertAlign val="superscript"/>
      <sz val="10"/>
      <name val="Tahoma"/>
      <family val="2"/>
      <charset val="204"/>
    </font>
    <font>
      <sz val="9"/>
      <color indexed="62"/>
      <name val="Tahoma"/>
      <family val="2"/>
      <charset val="204"/>
    </font>
    <font>
      <sz val="8"/>
      <color indexed="8"/>
      <name val="Tahoma"/>
      <family val="2"/>
      <charset val="204"/>
    </font>
    <font>
      <b/>
      <sz val="11"/>
      <color indexed="8"/>
      <name val="Calibri"/>
      <family val="2"/>
      <charset val="204"/>
    </font>
    <font>
      <vertAlign val="superscript"/>
      <sz val="9"/>
      <color indexed="9"/>
      <name val="Tahoma"/>
      <family val="2"/>
      <charset val="204"/>
    </font>
    <font>
      <sz val="8"/>
      <color indexed="9"/>
      <name val="Tahoma"/>
      <family val="2"/>
      <charset val="204"/>
    </font>
    <font>
      <sz val="8"/>
      <color indexed="55"/>
      <name val="Tahoma"/>
      <family val="2"/>
      <charset val="204"/>
    </font>
    <font>
      <sz val="9"/>
      <color indexed="23"/>
      <name val="Wingdings 2"/>
      <family val="1"/>
      <charset val="2"/>
    </font>
    <font>
      <sz val="12"/>
      <name val="Marlett"/>
      <charset val="2"/>
    </font>
    <font>
      <sz val="9"/>
      <color indexed="12"/>
      <name val="Tahoma"/>
      <family val="2"/>
      <charset val="204"/>
    </font>
    <font>
      <sz val="12"/>
      <color indexed="9"/>
      <name val="Tahoma"/>
      <family val="2"/>
      <charset val="204"/>
    </font>
    <font>
      <sz val="12"/>
      <name val="Tahoma"/>
      <family val="2"/>
      <charset val="204"/>
    </font>
    <font>
      <sz val="12"/>
      <color indexed="8"/>
      <name val="Tahoma"/>
      <family val="2"/>
      <charset val="204"/>
    </font>
    <font>
      <sz val="9"/>
      <color indexed="9"/>
      <name val="Tahoma"/>
      <family val="2"/>
      <charset val="204"/>
    </font>
    <font>
      <sz val="8"/>
      <color indexed="8"/>
      <name val="Tahoma"/>
      <family val="2"/>
      <charset val="204"/>
    </font>
    <font>
      <sz val="9"/>
      <color indexed="8"/>
      <name val="Tahoma"/>
      <family val="2"/>
      <charset val="204"/>
    </font>
    <font>
      <b/>
      <sz val="11"/>
      <color indexed="9"/>
      <name val="Calibri"/>
      <family val="2"/>
      <charset val="204"/>
    </font>
    <font>
      <sz val="1"/>
      <color indexed="9"/>
      <name val="Tahoma"/>
      <family val="2"/>
      <charset val="204"/>
    </font>
    <font>
      <b/>
      <sz val="9"/>
      <color indexed="49"/>
      <name val="Tahoma"/>
      <family val="2"/>
      <charset val="204"/>
    </font>
    <font>
      <sz val="11"/>
      <color indexed="9"/>
      <name val="Wingdings 2"/>
      <family val="1"/>
      <charset val="2"/>
    </font>
    <font>
      <sz val="8"/>
      <color indexed="9"/>
      <name val="Tahoma"/>
      <family val="2"/>
      <charset val="204"/>
    </font>
    <font>
      <sz val="12"/>
      <color indexed="9"/>
      <name val="Tahoma"/>
      <family val="2"/>
      <charset val="204"/>
    </font>
    <font>
      <b/>
      <sz val="12"/>
      <color indexed="9"/>
      <name val="Calibri"/>
      <family val="2"/>
      <charset val="204"/>
    </font>
    <font>
      <b/>
      <u/>
      <sz val="9"/>
      <color indexed="12"/>
      <name val="Tahoma"/>
      <family val="2"/>
      <charset val="204"/>
    </font>
    <font>
      <u/>
      <sz val="9"/>
      <color rgb="FF333399"/>
      <name val="Tahoma"/>
      <family val="2"/>
      <charset val="204"/>
    </font>
    <font>
      <sz val="11"/>
      <color theme="1"/>
      <name val="Calibri"/>
      <family val="2"/>
      <scheme val="minor"/>
    </font>
    <font>
      <sz val="9"/>
      <color theme="0"/>
      <name val="Tahoma"/>
      <family val="2"/>
      <charset val="204"/>
    </font>
    <font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47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1"/>
        <bgColor indexed="64"/>
      </patternFill>
    </fill>
    <fill>
      <patternFill patternType="lightDown">
        <f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/>
      <diagonal/>
    </border>
    <border>
      <left/>
      <right style="thin">
        <color indexed="55"/>
      </right>
      <top/>
      <bottom/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 style="thin">
        <color indexed="23"/>
      </right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 style="thin">
        <color indexed="55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/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 style="thin">
        <color indexed="23"/>
      </right>
      <top/>
      <bottom style="thin">
        <color indexed="55"/>
      </bottom>
      <diagonal/>
    </border>
    <border>
      <left style="thin">
        <color indexed="23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55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/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7">
    <xf numFmtId="49" fontId="0" fillId="2" borderId="0" applyBorder="0">
      <alignment vertical="top"/>
    </xf>
    <xf numFmtId="0" fontId="2" fillId="0" borderId="0"/>
    <xf numFmtId="165" fontId="2" fillId="0" borderId="0"/>
    <xf numFmtId="0" fontId="39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64" fontId="3" fillId="0" borderId="0" applyFont="0" applyFill="0" applyBorder="0" applyAlignment="0" applyProtection="0"/>
    <xf numFmtId="0" fontId="15" fillId="0" borderId="0" applyFill="0" applyBorder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8" fillId="3" borderId="1" applyNumberFormat="0" applyAlignment="0"/>
    <xf numFmtId="0" fontId="17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/>
    <xf numFmtId="0" fontId="4" fillId="0" borderId="0"/>
    <xf numFmtId="0" fontId="15" fillId="0" borderId="0" applyFill="0" applyBorder="0" applyProtection="0">
      <alignment vertical="center"/>
    </xf>
    <xf numFmtId="0" fontId="15" fillId="0" borderId="0" applyFill="0" applyBorder="0" applyProtection="0">
      <alignment vertical="center"/>
    </xf>
    <xf numFmtId="49" fontId="38" fillId="4" borderId="2" applyNumberFormat="0">
      <alignment horizontal="center" vertical="center"/>
    </xf>
    <xf numFmtId="0" fontId="13" fillId="5" borderId="1" applyNumberFormat="0" applyAlignment="0" applyProtection="0"/>
    <xf numFmtId="0" fontId="65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27" fillId="0" borderId="0" applyBorder="0">
      <alignment horizontal="center" vertical="center" wrapText="1"/>
    </xf>
    <xf numFmtId="0" fontId="7" fillId="0" borderId="3" applyBorder="0">
      <alignment horizontal="center" vertical="center" wrapText="1"/>
    </xf>
    <xf numFmtId="4" fontId="5" fillId="6" borderId="4" applyBorder="0">
      <alignment horizontal="right"/>
    </xf>
    <xf numFmtId="0" fontId="21" fillId="0" borderId="0"/>
    <xf numFmtId="0" fontId="66" fillId="0" borderId="0"/>
    <xf numFmtId="0" fontId="1" fillId="0" borderId="0"/>
    <xf numFmtId="0" fontId="1" fillId="0" borderId="0"/>
    <xf numFmtId="0" fontId="37" fillId="7" borderId="0" applyNumberFormat="0" applyBorder="0" applyAlignment="0">
      <alignment horizontal="left" vertical="center"/>
    </xf>
    <xf numFmtId="49" fontId="5" fillId="0" borderId="0" applyBorder="0">
      <alignment vertical="top"/>
    </xf>
    <xf numFmtId="49" fontId="37" fillId="0" borderId="0" applyBorder="0">
      <alignment vertical="top"/>
    </xf>
    <xf numFmtId="49" fontId="5" fillId="7" borderId="0" applyBorder="0">
      <alignment vertical="top"/>
    </xf>
    <xf numFmtId="49" fontId="37" fillId="0" borderId="0" applyBorder="0">
      <alignment vertical="top"/>
    </xf>
    <xf numFmtId="49" fontId="5" fillId="0" borderId="0" applyBorder="0">
      <alignment vertical="top"/>
    </xf>
    <xf numFmtId="0" fontId="21" fillId="0" borderId="0"/>
    <xf numFmtId="49" fontId="5" fillId="0" borderId="0" applyBorder="0">
      <alignment vertical="top"/>
    </xf>
    <xf numFmtId="0" fontId="21" fillId="0" borderId="0"/>
    <xf numFmtId="0" fontId="21" fillId="0" borderId="0"/>
    <xf numFmtId="0" fontId="1" fillId="0" borderId="0"/>
    <xf numFmtId="49" fontId="5" fillId="0" borderId="0" applyBorder="0">
      <alignment vertical="top"/>
    </xf>
    <xf numFmtId="0" fontId="1" fillId="0" borderId="0"/>
    <xf numFmtId="0" fontId="5" fillId="0" borderId="0">
      <alignment horizontal="left" vertical="center"/>
    </xf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68" fillId="0" borderId="0" applyNumberFormat="0" applyFill="0" applyBorder="0" applyAlignment="0" applyProtection="0"/>
    <xf numFmtId="0" fontId="69" fillId="0" borderId="38" applyNumberFormat="0" applyFill="0" applyAlignment="0" applyProtection="0"/>
    <xf numFmtId="0" fontId="70" fillId="0" borderId="39" applyNumberFormat="0" applyFill="0" applyAlignment="0" applyProtection="0"/>
    <xf numFmtId="0" fontId="71" fillId="0" borderId="40" applyNumberFormat="0" applyFill="0" applyAlignment="0" applyProtection="0"/>
    <xf numFmtId="0" fontId="71" fillId="0" borderId="0" applyNumberFormat="0" applyFill="0" applyBorder="0" applyAlignment="0" applyProtection="0"/>
    <xf numFmtId="0" fontId="72" fillId="15" borderId="0" applyNumberFormat="0" applyBorder="0" applyAlignment="0" applyProtection="0"/>
    <xf numFmtId="0" fontId="73" fillId="16" borderId="0" applyNumberFormat="0" applyBorder="0" applyAlignment="0" applyProtection="0"/>
    <xf numFmtId="0" fontId="74" fillId="17" borderId="0" applyNumberFormat="0" applyBorder="0" applyAlignment="0" applyProtection="0"/>
    <xf numFmtId="0" fontId="75" fillId="18" borderId="41" applyNumberFormat="0" applyAlignment="0" applyProtection="0"/>
    <xf numFmtId="0" fontId="76" fillId="18" borderId="42" applyNumberFormat="0" applyAlignment="0" applyProtection="0"/>
    <xf numFmtId="0" fontId="77" fillId="0" borderId="43" applyNumberFormat="0" applyFill="0" applyAlignment="0" applyProtection="0"/>
    <xf numFmtId="0" fontId="78" fillId="19" borderId="44" applyNumberFormat="0" applyAlignment="0" applyProtection="0"/>
    <xf numFmtId="0" fontId="79" fillId="0" borderId="0" applyNumberFormat="0" applyFill="0" applyBorder="0" applyAlignment="0" applyProtection="0"/>
    <xf numFmtId="0" fontId="34" fillId="20" borderId="45" applyNumberFormat="0" applyFont="0" applyAlignment="0" applyProtection="0"/>
    <xf numFmtId="0" fontId="80" fillId="0" borderId="0" applyNumberFormat="0" applyFill="0" applyBorder="0" applyAlignment="0" applyProtection="0"/>
    <xf numFmtId="0" fontId="81" fillId="0" borderId="46" applyNumberFormat="0" applyFill="0" applyAlignment="0" applyProtection="0"/>
    <xf numFmtId="0" fontId="82" fillId="21" borderId="0" applyNumberFormat="0" applyBorder="0" applyAlignment="0" applyProtection="0"/>
    <xf numFmtId="0" fontId="83" fillId="22" borderId="0" applyNumberFormat="0" applyBorder="0" applyAlignment="0" applyProtection="0"/>
    <xf numFmtId="0" fontId="83" fillId="23" borderId="0" applyNumberFormat="0" applyBorder="0" applyAlignment="0" applyProtection="0"/>
    <xf numFmtId="0" fontId="83" fillId="24" borderId="0" applyNumberFormat="0" applyBorder="0" applyAlignment="0" applyProtection="0"/>
    <xf numFmtId="0" fontId="82" fillId="25" borderId="0" applyNumberFormat="0" applyBorder="0" applyAlignment="0" applyProtection="0"/>
    <xf numFmtId="0" fontId="83" fillId="26" borderId="0" applyNumberFormat="0" applyBorder="0" applyAlignment="0" applyProtection="0"/>
    <xf numFmtId="0" fontId="83" fillId="27" borderId="0" applyNumberFormat="0" applyBorder="0" applyAlignment="0" applyProtection="0"/>
    <xf numFmtId="0" fontId="83" fillId="28" borderId="0" applyNumberFormat="0" applyBorder="0" applyAlignment="0" applyProtection="0"/>
    <xf numFmtId="0" fontId="82" fillId="29" borderId="0" applyNumberFormat="0" applyBorder="0" applyAlignment="0" applyProtection="0"/>
    <xf numFmtId="0" fontId="83" fillId="30" borderId="0" applyNumberFormat="0" applyBorder="0" applyAlignment="0" applyProtection="0"/>
    <xf numFmtId="0" fontId="83" fillId="31" borderId="0" applyNumberFormat="0" applyBorder="0" applyAlignment="0" applyProtection="0"/>
    <xf numFmtId="0" fontId="83" fillId="32" borderId="0" applyNumberFormat="0" applyBorder="0" applyAlignment="0" applyProtection="0"/>
    <xf numFmtId="0" fontId="82" fillId="33" borderId="0" applyNumberFormat="0" applyBorder="0" applyAlignment="0" applyProtection="0"/>
    <xf numFmtId="0" fontId="83" fillId="34" borderId="0" applyNumberFormat="0" applyBorder="0" applyAlignment="0" applyProtection="0"/>
    <xf numFmtId="0" fontId="83" fillId="35" borderId="0" applyNumberFormat="0" applyBorder="0" applyAlignment="0" applyProtection="0"/>
    <xf numFmtId="0" fontId="83" fillId="36" borderId="0" applyNumberFormat="0" applyBorder="0" applyAlignment="0" applyProtection="0"/>
    <xf numFmtId="0" fontId="82" fillId="37" borderId="0" applyNumberFormat="0" applyBorder="0" applyAlignment="0" applyProtection="0"/>
    <xf numFmtId="0" fontId="83" fillId="38" borderId="0" applyNumberFormat="0" applyBorder="0" applyAlignment="0" applyProtection="0"/>
    <xf numFmtId="0" fontId="83" fillId="39" borderId="0" applyNumberFormat="0" applyBorder="0" applyAlignment="0" applyProtection="0"/>
    <xf numFmtId="0" fontId="83" fillId="40" borderId="0" applyNumberFormat="0" applyBorder="0" applyAlignment="0" applyProtection="0"/>
    <xf numFmtId="0" fontId="82" fillId="41" borderId="0" applyNumberFormat="0" applyBorder="0" applyAlignment="0" applyProtection="0"/>
    <xf numFmtId="0" fontId="83" fillId="42" borderId="0" applyNumberFormat="0" applyBorder="0" applyAlignment="0" applyProtection="0"/>
    <xf numFmtId="0" fontId="83" fillId="43" borderId="0" applyNumberFormat="0" applyBorder="0" applyAlignment="0" applyProtection="0"/>
    <xf numFmtId="0" fontId="83" fillId="44" borderId="0" applyNumberFormat="0" applyBorder="0" applyAlignment="0" applyProtection="0"/>
  </cellStyleXfs>
  <cellXfs count="425">
    <xf numFmtId="49" fontId="0" fillId="2" borderId="0" xfId="0">
      <alignment vertical="top"/>
    </xf>
    <xf numFmtId="49" fontId="5" fillId="8" borderId="4" xfId="0" applyFont="1" applyFill="1" applyBorder="1" applyAlignment="1" applyProtection="1">
      <alignment horizontal="center" vertical="top"/>
    </xf>
    <xf numFmtId="49" fontId="5" fillId="0" borderId="0" xfId="49" applyFont="1" applyAlignment="1" applyProtection="1">
      <alignment vertical="center" wrapText="1"/>
    </xf>
    <xf numFmtId="49" fontId="10" fillId="0" borderId="0" xfId="49" applyFont="1" applyAlignment="1" applyProtection="1">
      <alignment vertical="center"/>
    </xf>
    <xf numFmtId="0" fontId="10" fillId="0" borderId="0" xfId="48" applyFont="1" applyAlignment="1" applyProtection="1">
      <alignment horizontal="center" vertical="center" wrapText="1"/>
    </xf>
    <xf numFmtId="0" fontId="5" fillId="0" borderId="0" xfId="48" applyFont="1" applyAlignment="1" applyProtection="1">
      <alignment vertical="center" wrapText="1"/>
    </xf>
    <xf numFmtId="0" fontId="5" fillId="0" borderId="0" xfId="48" applyFont="1" applyAlignment="1" applyProtection="1">
      <alignment horizontal="left" vertical="center" wrapText="1"/>
    </xf>
    <xf numFmtId="0" fontId="5" fillId="0" borderId="0" xfId="48" applyFont="1" applyProtection="1"/>
    <xf numFmtId="49" fontId="5" fillId="0" borderId="0" xfId="43" applyFont="1" applyProtection="1">
      <alignment vertical="top"/>
    </xf>
    <xf numFmtId="49" fontId="5" fillId="0" borderId="0" xfId="43" applyProtection="1">
      <alignment vertical="top"/>
    </xf>
    <xf numFmtId="0" fontId="10" fillId="0" borderId="0" xfId="51" applyNumberFormat="1" applyFont="1" applyFill="1" applyAlignment="1" applyProtection="1">
      <alignment vertical="center" wrapText="1"/>
    </xf>
    <xf numFmtId="0" fontId="10" fillId="0" borderId="0" xfId="51" applyFont="1" applyFill="1" applyAlignment="1" applyProtection="1">
      <alignment horizontal="left" vertical="center" wrapText="1"/>
    </xf>
    <xf numFmtId="0" fontId="10" fillId="0" borderId="0" xfId="51" applyFont="1" applyFill="1" applyAlignment="1" applyProtection="1">
      <alignment vertical="center" wrapText="1"/>
    </xf>
    <xf numFmtId="0" fontId="5" fillId="0" borderId="0" xfId="51" applyFont="1" applyAlignment="1" applyProtection="1">
      <alignment vertical="center" wrapText="1"/>
    </xf>
    <xf numFmtId="0" fontId="5" fillId="0" borderId="0" xfId="51" applyFont="1" applyFill="1" applyAlignment="1" applyProtection="1">
      <alignment vertical="center"/>
    </xf>
    <xf numFmtId="0" fontId="10" fillId="0" borderId="0" xfId="51" applyFont="1" applyFill="1" applyBorder="1" applyAlignment="1" applyProtection="1">
      <alignment vertical="center" wrapText="1"/>
    </xf>
    <xf numFmtId="49" fontId="10" fillId="0" borderId="0" xfId="51" applyNumberFormat="1" applyFont="1" applyFill="1" applyBorder="1" applyAlignment="1" applyProtection="1">
      <alignment horizontal="left" vertical="center" wrapText="1"/>
    </xf>
    <xf numFmtId="49" fontId="0" fillId="9" borderId="0" xfId="0" applyFill="1" applyProtection="1">
      <alignment vertical="top"/>
    </xf>
    <xf numFmtId="0" fontId="5" fillId="0" borderId="0" xfId="54" applyFont="1" applyFill="1" applyAlignment="1" applyProtection="1">
      <alignment vertical="center" wrapText="1"/>
    </xf>
    <xf numFmtId="0" fontId="21" fillId="0" borderId="0" xfId="46" applyProtection="1"/>
    <xf numFmtId="0" fontId="5" fillId="0" borderId="0" xfId="50" applyFont="1" applyFill="1" applyBorder="1" applyAlignment="1" applyProtection="1">
      <alignment horizontal="left" vertical="center" wrapText="1" indent="1"/>
    </xf>
    <xf numFmtId="4" fontId="5" fillId="0" borderId="0" xfId="33" applyFont="1" applyFill="1" applyBorder="1" applyAlignment="1" applyProtection="1">
      <alignment horizontal="right" vertical="center" wrapText="1"/>
    </xf>
    <xf numFmtId="0" fontId="19" fillId="9" borderId="0" xfId="54" applyFont="1" applyFill="1" applyAlignment="1" applyProtection="1">
      <alignment horizontal="center" vertical="center" wrapText="1"/>
    </xf>
    <xf numFmtId="0" fontId="5" fillId="0" borderId="5" xfId="50" applyFont="1" applyFill="1" applyBorder="1" applyAlignment="1" applyProtection="1">
      <alignment vertical="center" wrapText="1"/>
    </xf>
    <xf numFmtId="0" fontId="0" fillId="0" borderId="5" xfId="50" applyFont="1" applyFill="1" applyBorder="1" applyAlignment="1" applyProtection="1">
      <alignment vertical="center" wrapText="1"/>
    </xf>
    <xf numFmtId="0" fontId="54" fillId="0" borderId="0" xfId="51" applyFont="1" applyAlignment="1" applyProtection="1">
      <alignment horizontal="center" vertical="center" wrapText="1"/>
    </xf>
    <xf numFmtId="0" fontId="0" fillId="0" borderId="0" xfId="50" applyFont="1" applyFill="1" applyBorder="1" applyAlignment="1" applyProtection="1">
      <alignment vertical="center" wrapText="1"/>
    </xf>
    <xf numFmtId="0" fontId="18" fillId="0" borderId="0" xfId="19" applyFont="1" applyFill="1" applyBorder="1" applyAlignment="1" applyProtection="1">
      <alignment horizontal="left" vertical="top" wrapText="1"/>
    </xf>
    <xf numFmtId="49" fontId="14" fillId="0" borderId="0" xfId="41" applyFont="1" applyFill="1" applyBorder="1" applyAlignment="1" applyProtection="1">
      <alignment vertical="top" wrapText="1"/>
    </xf>
    <xf numFmtId="0" fontId="18" fillId="0" borderId="0" xfId="19" applyFont="1" applyFill="1" applyBorder="1" applyAlignment="1" applyProtection="1">
      <alignment horizontal="right" vertical="top" wrapText="1"/>
    </xf>
    <xf numFmtId="0" fontId="1" fillId="0" borderId="0" xfId="37" applyProtection="1"/>
    <xf numFmtId="49" fontId="0" fillId="9" borderId="0" xfId="0" applyNumberFormat="1" applyFont="1" applyFill="1" applyAlignment="1" applyProtection="1">
      <alignment horizontal="center" vertical="top" wrapText="1"/>
    </xf>
    <xf numFmtId="49" fontId="0" fillId="0" borderId="0" xfId="0" applyNumberFormat="1" applyFont="1" applyFill="1" applyAlignment="1" applyProtection="1">
      <alignment horizontal="center" vertical="top" wrapText="1"/>
    </xf>
    <xf numFmtId="0" fontId="10" fillId="0" borderId="0" xfId="54" applyFont="1" applyFill="1" applyAlignment="1" applyProtection="1">
      <alignment vertical="center" wrapText="1"/>
    </xf>
    <xf numFmtId="49" fontId="7" fillId="9" borderId="0" xfId="0" applyNumberFormat="1" applyFont="1" applyFill="1" applyAlignment="1" applyProtection="1">
      <alignment horizontal="center" vertical="center"/>
    </xf>
    <xf numFmtId="0" fontId="1" fillId="0" borderId="0" xfId="36"/>
    <xf numFmtId="0" fontId="5" fillId="0" borderId="0" xfId="42" applyNumberFormat="1" applyFont="1">
      <alignment vertical="top"/>
    </xf>
    <xf numFmtId="0" fontId="0" fillId="0" borderId="0" xfId="54" applyFont="1" applyFill="1" applyAlignment="1" applyProtection="1">
      <alignment vertical="center" wrapText="1"/>
    </xf>
    <xf numFmtId="0" fontId="28" fillId="0" borderId="0" xfId="54" applyFont="1" applyFill="1" applyAlignment="1" applyProtection="1">
      <alignment horizontal="center" vertical="center" wrapText="1"/>
    </xf>
    <xf numFmtId="0" fontId="28" fillId="0" borderId="0" xfId="48" applyFont="1" applyAlignment="1" applyProtection="1">
      <alignment horizontal="center" vertical="center"/>
    </xf>
    <xf numFmtId="0" fontId="33" fillId="0" borderId="0" xfId="54" applyFont="1" applyFill="1" applyBorder="1" applyAlignment="1" applyProtection="1">
      <alignment horizontal="center" vertical="center" wrapText="1"/>
    </xf>
    <xf numFmtId="0" fontId="18" fillId="0" borderId="0" xfId="19" applyFont="1" applyFill="1" applyBorder="1" applyAlignment="1" applyProtection="1">
      <alignment horizontal="left" vertical="top"/>
    </xf>
    <xf numFmtId="49" fontId="5" fillId="0" borderId="0" xfId="51" applyNumberFormat="1" applyFont="1" applyFill="1" applyBorder="1" applyAlignment="1" applyProtection="1">
      <alignment horizontal="center" vertical="center" wrapText="1"/>
    </xf>
    <xf numFmtId="0" fontId="33" fillId="0" borderId="0" xfId="48" applyFont="1" applyAlignment="1" applyProtection="1">
      <alignment horizontal="center" vertical="center"/>
    </xf>
    <xf numFmtId="49" fontId="19" fillId="9" borderId="0" xfId="54" applyNumberFormat="1" applyFont="1" applyFill="1" applyAlignment="1" applyProtection="1">
      <alignment horizontal="center" vertical="center" wrapText="1"/>
    </xf>
    <xf numFmtId="0" fontId="5" fillId="0" borderId="6" xfId="48" applyFont="1" applyFill="1" applyBorder="1" applyAlignment="1" applyProtection="1">
      <alignment horizontal="center" vertical="center" wrapText="1"/>
    </xf>
    <xf numFmtId="0" fontId="5" fillId="8" borderId="6" xfId="51" applyFont="1" applyFill="1" applyBorder="1" applyAlignment="1" applyProtection="1">
      <alignment horizontal="center" vertical="center"/>
    </xf>
    <xf numFmtId="49" fontId="5" fillId="8" borderId="6" xfId="51" applyNumberFormat="1" applyFont="1" applyFill="1" applyBorder="1" applyAlignment="1" applyProtection="1">
      <alignment horizontal="center" vertical="center" wrapText="1"/>
    </xf>
    <xf numFmtId="49" fontId="5" fillId="0" borderId="6" xfId="52" applyNumberFormat="1" applyFont="1" applyFill="1" applyBorder="1" applyAlignment="1" applyProtection="1">
      <alignment horizontal="center" vertical="center" wrapText="1"/>
    </xf>
    <xf numFmtId="49" fontId="5" fillId="0" borderId="6" xfId="51" applyNumberFormat="1" applyFont="1" applyFill="1" applyBorder="1" applyAlignment="1" applyProtection="1">
      <alignment horizontal="center" vertical="center" wrapText="1"/>
    </xf>
    <xf numFmtId="0" fontId="5" fillId="0" borderId="6" xfId="32" applyFont="1" applyFill="1" applyBorder="1" applyAlignment="1" applyProtection="1">
      <alignment horizontal="center" vertical="center" wrapText="1"/>
    </xf>
    <xf numFmtId="0" fontId="5" fillId="0" borderId="6" xfId="54" applyFont="1" applyFill="1" applyBorder="1" applyAlignment="1" applyProtection="1">
      <alignment horizontal="center" vertical="center" wrapText="1"/>
    </xf>
    <xf numFmtId="49" fontId="5" fillId="0" borderId="6" xfId="48" applyNumberFormat="1" applyFont="1" applyFill="1" applyBorder="1" applyAlignment="1" applyProtection="1">
      <alignment horizontal="left" vertical="center" wrapText="1"/>
    </xf>
    <xf numFmtId="49" fontId="5" fillId="10" borderId="6" xfId="48" applyNumberFormat="1" applyFont="1" applyFill="1" applyBorder="1" applyAlignment="1" applyProtection="1">
      <alignment horizontal="left" vertical="center" wrapText="1"/>
      <protection locked="0"/>
    </xf>
    <xf numFmtId="49" fontId="5" fillId="10" borderId="6" xfId="51" applyNumberFormat="1" applyFont="1" applyFill="1" applyBorder="1" applyAlignment="1" applyProtection="1">
      <alignment horizontal="center" vertical="center" wrapText="1"/>
      <protection locked="0"/>
    </xf>
    <xf numFmtId="49" fontId="34" fillId="0" borderId="6" xfId="52" applyNumberFormat="1" applyFont="1" applyFill="1" applyBorder="1" applyAlignment="1" applyProtection="1">
      <alignment horizontal="center" vertical="center" wrapText="1"/>
    </xf>
    <xf numFmtId="0" fontId="5" fillId="0" borderId="0" xfId="48" applyFont="1"/>
    <xf numFmtId="0" fontId="5" fillId="0" borderId="0" xfId="31" applyFont="1" applyFill="1" applyBorder="1" applyAlignment="1" applyProtection="1">
      <alignment vertical="center" wrapText="1"/>
    </xf>
    <xf numFmtId="49" fontId="5" fillId="0" borderId="0" xfId="0" applyFont="1" applyFill="1" applyProtection="1">
      <alignment vertical="top"/>
    </xf>
    <xf numFmtId="49" fontId="0" fillId="0" borderId="0" xfId="0" applyFill="1" applyProtection="1">
      <alignment vertical="top"/>
    </xf>
    <xf numFmtId="49" fontId="7" fillId="0" borderId="0" xfId="0" applyNumberFormat="1" applyFont="1" applyFill="1" applyAlignment="1" applyProtection="1">
      <alignment horizontal="center" vertical="center"/>
    </xf>
    <xf numFmtId="49" fontId="0" fillId="0" borderId="0" xfId="52" applyNumberFormat="1" applyFont="1" applyFill="1" applyAlignment="1" applyProtection="1">
      <alignment vertical="center" wrapText="1"/>
    </xf>
    <xf numFmtId="49" fontId="12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vertical="top" wrapText="1"/>
    </xf>
    <xf numFmtId="49" fontId="0" fillId="0" borderId="0" xfId="0" applyNumberFormat="1" applyFont="1" applyFill="1" applyAlignment="1" applyProtection="1">
      <alignment horizontal="center" vertical="center"/>
    </xf>
    <xf numFmtId="49" fontId="12" fillId="0" borderId="0" xfId="0" applyNumberFormat="1" applyFont="1" applyFill="1" applyProtection="1">
      <alignment vertical="top"/>
    </xf>
    <xf numFmtId="49" fontId="5" fillId="0" borderId="0" xfId="52" applyNumberFormat="1" applyFont="1" applyFill="1" applyAlignment="1" applyProtection="1">
      <alignment vertical="center" wrapText="1"/>
    </xf>
    <xf numFmtId="0" fontId="5" fillId="0" borderId="0" xfId="52" applyFont="1" applyFill="1" applyAlignment="1" applyProtection="1">
      <alignment vertical="center"/>
    </xf>
    <xf numFmtId="49" fontId="0" fillId="0" borderId="0" xfId="0" applyNumberFormat="1" applyFont="1" applyFill="1" applyAlignment="1" applyProtection="1">
      <alignment vertical="top" wrapText="1"/>
    </xf>
    <xf numFmtId="49" fontId="5" fillId="0" borderId="0" xfId="0" applyNumberFormat="1" applyFont="1" applyFill="1" applyAlignment="1" applyProtection="1">
      <alignment vertical="center" wrapText="1"/>
    </xf>
    <xf numFmtId="49" fontId="0" fillId="0" borderId="0" xfId="0" applyFill="1" applyAlignment="1" applyProtection="1">
      <alignment horizontal="center" vertical="top"/>
    </xf>
    <xf numFmtId="49" fontId="0" fillId="0" borderId="0" xfId="0" applyFont="1" applyFill="1" applyProtection="1">
      <alignment vertical="top"/>
    </xf>
    <xf numFmtId="49" fontId="0" fillId="0" borderId="0" xfId="0" applyFill="1" applyAlignment="1" applyProtection="1">
      <alignment vertical="top" wrapText="1"/>
    </xf>
    <xf numFmtId="0" fontId="19" fillId="0" borderId="1" xfId="54" applyFont="1" applyFill="1" applyBorder="1" applyAlignment="1" applyProtection="1">
      <alignment horizontal="center" vertical="center" wrapText="1"/>
    </xf>
    <xf numFmtId="49" fontId="0" fillId="0" borderId="1" xfId="0" applyFill="1" applyBorder="1" applyAlignment="1" applyProtection="1">
      <alignment horizontal="center" vertical="center" wrapText="1"/>
    </xf>
    <xf numFmtId="0" fontId="0" fillId="0" borderId="1" xfId="0" applyNumberFormat="1" applyFill="1" applyBorder="1" applyAlignment="1" applyProtection="1">
      <alignment horizontal="center" vertical="center" wrapText="1"/>
    </xf>
    <xf numFmtId="0" fontId="28" fillId="0" borderId="0" xfId="54" applyFont="1" applyFill="1" applyBorder="1" applyAlignment="1" applyProtection="1">
      <alignment horizontal="center" vertical="center" wrapText="1"/>
    </xf>
    <xf numFmtId="0" fontId="5" fillId="0" borderId="0" xfId="54" applyFont="1" applyFill="1" applyBorder="1" applyAlignment="1" applyProtection="1">
      <alignment vertical="center" wrapText="1"/>
    </xf>
    <xf numFmtId="0" fontId="5" fillId="0" borderId="0" xfId="54" applyFont="1" applyFill="1" applyBorder="1" applyAlignment="1" applyProtection="1">
      <alignment horizontal="right" vertical="center" wrapText="1"/>
    </xf>
    <xf numFmtId="49" fontId="28" fillId="0" borderId="0" xfId="32" applyNumberFormat="1" applyFont="1" applyFill="1" applyBorder="1" applyAlignment="1" applyProtection="1">
      <alignment horizontal="center" vertical="center" wrapText="1"/>
    </xf>
    <xf numFmtId="49" fontId="10" fillId="0" borderId="0" xfId="0" applyFont="1" applyFill="1" applyBorder="1" applyProtection="1">
      <alignment vertical="top"/>
    </xf>
    <xf numFmtId="49" fontId="0" fillId="0" borderId="0" xfId="0" applyFont="1" applyFill="1" applyBorder="1" applyProtection="1">
      <alignment vertical="top"/>
    </xf>
    <xf numFmtId="49" fontId="28" fillId="0" borderId="0" xfId="0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0" fontId="33" fillId="0" borderId="0" xfId="48" applyFont="1" applyFill="1" applyAlignment="1" applyProtection="1">
      <alignment horizontal="center" vertical="center"/>
    </xf>
    <xf numFmtId="0" fontId="5" fillId="0" borderId="0" xfId="48" applyFont="1" applyFill="1" applyProtection="1"/>
    <xf numFmtId="0" fontId="33" fillId="0" borderId="0" xfId="48" applyFont="1" applyFill="1" applyBorder="1" applyAlignment="1" applyProtection="1">
      <alignment horizontal="center" vertical="center"/>
    </xf>
    <xf numFmtId="0" fontId="5" fillId="0" borderId="0" xfId="48" applyFont="1" applyFill="1" applyBorder="1" applyProtection="1"/>
    <xf numFmtId="0" fontId="5" fillId="0" borderId="6" xfId="48" applyFont="1" applyFill="1" applyBorder="1" applyAlignment="1" applyProtection="1">
      <alignment horizontal="center" vertical="center"/>
    </xf>
    <xf numFmtId="0" fontId="33" fillId="0" borderId="0" xfId="48" applyFont="1" applyFill="1" applyBorder="1" applyAlignment="1" applyProtection="1">
      <alignment horizontal="center" vertical="center" wrapText="1"/>
    </xf>
    <xf numFmtId="49" fontId="8" fillId="0" borderId="0" xfId="0" applyFont="1" applyFill="1" applyAlignment="1" applyProtection="1">
      <alignment horizontal="left" vertical="top" wrapText="1"/>
    </xf>
    <xf numFmtId="49" fontId="8" fillId="0" borderId="0" xfId="0" applyFont="1" applyFill="1" applyAlignment="1" applyProtection="1">
      <alignment vertical="top"/>
    </xf>
    <xf numFmtId="0" fontId="28" fillId="0" borderId="0" xfId="48" applyFont="1" applyFill="1" applyAlignment="1" applyProtection="1">
      <alignment horizontal="center" vertical="center"/>
    </xf>
    <xf numFmtId="0" fontId="28" fillId="0" borderId="0" xfId="48" applyFont="1" applyFill="1" applyBorder="1" applyAlignment="1" applyProtection="1">
      <alignment horizontal="center" vertical="center"/>
    </xf>
    <xf numFmtId="49" fontId="7" fillId="11" borderId="7" xfId="0" applyFont="1" applyFill="1" applyBorder="1" applyAlignment="1" applyProtection="1">
      <alignment horizontal="center" vertical="center"/>
    </xf>
    <xf numFmtId="49" fontId="42" fillId="11" borderId="8" xfId="0" applyFont="1" applyFill="1" applyBorder="1" applyAlignment="1" applyProtection="1">
      <alignment horizontal="left" vertical="center"/>
    </xf>
    <xf numFmtId="0" fontId="5" fillId="11" borderId="7" xfId="54" applyFont="1" applyFill="1" applyBorder="1" applyAlignment="1" applyProtection="1">
      <alignment vertical="center" wrapText="1"/>
    </xf>
    <xf numFmtId="49" fontId="42" fillId="11" borderId="9" xfId="0" applyFont="1" applyFill="1" applyBorder="1" applyAlignment="1" applyProtection="1">
      <alignment horizontal="left" vertical="center"/>
    </xf>
    <xf numFmtId="49" fontId="26" fillId="11" borderId="9" xfId="0" applyFont="1" applyFill="1" applyBorder="1" applyAlignment="1" applyProtection="1">
      <alignment horizontal="center" vertical="top"/>
    </xf>
    <xf numFmtId="49" fontId="26" fillId="11" borderId="8" xfId="0" applyFont="1" applyFill="1" applyBorder="1" applyAlignment="1" applyProtection="1">
      <alignment horizontal="center" vertical="top"/>
    </xf>
    <xf numFmtId="0" fontId="22" fillId="0" borderId="0" xfId="51" applyFont="1" applyFill="1" applyAlignment="1" applyProtection="1">
      <alignment vertical="center" wrapText="1"/>
    </xf>
    <xf numFmtId="0" fontId="5" fillId="0" borderId="0" xfId="51" applyFont="1" applyFill="1" applyAlignment="1" applyProtection="1">
      <alignment vertical="center" wrapText="1"/>
    </xf>
    <xf numFmtId="0" fontId="5" fillId="0" borderId="0" xfId="51" applyFont="1" applyFill="1" applyBorder="1" applyAlignment="1" applyProtection="1">
      <alignment vertical="center" wrapText="1"/>
    </xf>
    <xf numFmtId="0" fontId="5" fillId="0" borderId="0" xfId="51" applyFont="1" applyFill="1" applyBorder="1" applyAlignment="1" applyProtection="1">
      <alignment horizontal="right" vertical="center" wrapText="1" indent="1"/>
    </xf>
    <xf numFmtId="14" fontId="10" fillId="0" borderId="0" xfId="51" applyNumberFormat="1" applyFont="1" applyFill="1" applyBorder="1" applyAlignment="1" applyProtection="1">
      <alignment horizontal="center" vertical="center" wrapText="1"/>
    </xf>
    <xf numFmtId="0" fontId="10" fillId="0" borderId="0" xfId="51" applyNumberFormat="1" applyFont="1" applyFill="1" applyBorder="1" applyAlignment="1" applyProtection="1">
      <alignment horizontal="center" vertical="center" wrapText="1"/>
    </xf>
    <xf numFmtId="0" fontId="0" fillId="0" borderId="0" xfId="51" applyFont="1" applyFill="1" applyBorder="1" applyAlignment="1" applyProtection="1">
      <alignment horizontal="right" vertical="center" wrapText="1" indent="1"/>
    </xf>
    <xf numFmtId="0" fontId="22" fillId="0" borderId="0" xfId="51" applyFont="1" applyFill="1" applyAlignment="1" applyProtection="1">
      <alignment horizontal="center" vertical="center" wrapText="1"/>
    </xf>
    <xf numFmtId="0" fontId="5" fillId="0" borderId="0" xfId="51" applyNumberFormat="1" applyFont="1" applyFill="1" applyBorder="1" applyAlignment="1" applyProtection="1">
      <alignment horizontal="right" vertical="center" wrapText="1" indent="1"/>
    </xf>
    <xf numFmtId="0" fontId="0" fillId="0" borderId="0" xfId="51" applyNumberFormat="1" applyFont="1" applyFill="1" applyBorder="1" applyAlignment="1" applyProtection="1">
      <alignment horizontal="right" vertical="center" wrapText="1" indent="1"/>
    </xf>
    <xf numFmtId="49" fontId="5" fillId="0" borderId="0" xfId="51" applyNumberFormat="1" applyFont="1" applyFill="1" applyBorder="1" applyAlignment="1" applyProtection="1">
      <alignment horizontal="right" vertical="center" wrapText="1" indent="1"/>
    </xf>
    <xf numFmtId="0" fontId="10" fillId="0" borderId="0" xfId="51" applyFont="1" applyFill="1" applyAlignment="1" applyProtection="1">
      <alignment horizontal="center" vertical="center" wrapText="1"/>
    </xf>
    <xf numFmtId="0" fontId="54" fillId="0" borderId="0" xfId="51" applyFont="1" applyFill="1" applyAlignment="1" applyProtection="1">
      <alignment horizontal="center" vertical="center" wrapText="1"/>
    </xf>
    <xf numFmtId="0" fontId="5" fillId="0" borderId="0" xfId="51" applyFont="1" applyFill="1" applyAlignment="1" applyProtection="1">
      <alignment horizontal="center" vertical="center" wrapText="1"/>
    </xf>
    <xf numFmtId="0" fontId="5" fillId="0" borderId="0" xfId="51" applyFont="1" applyFill="1" applyAlignment="1" applyProtection="1">
      <alignment horizontal="right" vertical="center"/>
    </xf>
    <xf numFmtId="0" fontId="7" fillId="0" borderId="0" xfId="51" applyFont="1" applyFill="1" applyBorder="1" applyAlignment="1" applyProtection="1">
      <alignment vertical="center" wrapText="1"/>
    </xf>
    <xf numFmtId="0" fontId="25" fillId="0" borderId="0" xfId="51" applyFont="1" applyFill="1" applyBorder="1" applyAlignment="1" applyProtection="1">
      <alignment horizontal="center" vertical="center" wrapText="1"/>
    </xf>
    <xf numFmtId="0" fontId="5" fillId="0" borderId="0" xfId="51" applyFont="1" applyFill="1" applyBorder="1" applyAlignment="1" applyProtection="1">
      <alignment horizontal="center" vertical="center" wrapText="1"/>
    </xf>
    <xf numFmtId="14" fontId="5" fillId="0" borderId="0" xfId="51" applyNumberFormat="1" applyFont="1" applyFill="1" applyBorder="1" applyAlignment="1" applyProtection="1">
      <alignment horizontal="center" vertical="center" wrapText="1"/>
    </xf>
    <xf numFmtId="0" fontId="5" fillId="0" borderId="0" xfId="51" applyNumberFormat="1" applyFont="1" applyFill="1" applyBorder="1" applyAlignment="1" applyProtection="1">
      <alignment horizontal="center" vertical="center" wrapText="1"/>
    </xf>
    <xf numFmtId="0" fontId="33" fillId="0" borderId="0" xfId="48" applyFont="1" applyFill="1" applyBorder="1" applyAlignment="1" applyProtection="1">
      <alignment horizontal="center"/>
    </xf>
    <xf numFmtId="49" fontId="0" fillId="0" borderId="0" xfId="0" applyFill="1" applyBorder="1" applyProtection="1">
      <alignment vertical="top"/>
    </xf>
    <xf numFmtId="0" fontId="24" fillId="0" borderId="0" xfId="48" applyFont="1" applyFill="1" applyProtection="1"/>
    <xf numFmtId="49" fontId="0" fillId="0" borderId="0" xfId="0" applyNumberFormat="1" applyFill="1" applyProtection="1">
      <alignment vertical="top"/>
    </xf>
    <xf numFmtId="0" fontId="0" fillId="0" borderId="0" xfId="0" applyNumberFormat="1" applyFill="1" applyProtection="1">
      <alignment vertical="top"/>
    </xf>
    <xf numFmtId="49" fontId="23" fillId="0" borderId="10" xfId="41" applyFont="1" applyFill="1" applyBorder="1" applyAlignment="1" applyProtection="1">
      <alignment vertical="center" wrapText="1"/>
    </xf>
    <xf numFmtId="49" fontId="23" fillId="0" borderId="11" xfId="41" applyFont="1" applyFill="1" applyBorder="1" applyAlignment="1" applyProtection="1">
      <alignment vertical="center" wrapText="1"/>
    </xf>
    <xf numFmtId="49" fontId="23" fillId="0" borderId="11" xfId="41" applyFont="1" applyFill="1" applyBorder="1" applyAlignment="1" applyProtection="1">
      <alignment horizontal="center" vertical="center" wrapText="1"/>
    </xf>
    <xf numFmtId="49" fontId="11" fillId="0" borderId="0" xfId="29" applyNumberFormat="1" applyFont="1" applyFill="1" applyBorder="1" applyAlignment="1" applyProtection="1">
      <alignment wrapText="1"/>
    </xf>
    <xf numFmtId="49" fontId="11" fillId="0" borderId="0" xfId="29" applyNumberFormat="1" applyFont="1" applyFill="1" applyBorder="1" applyAlignment="1" applyProtection="1">
      <alignment horizontal="left" wrapText="1"/>
    </xf>
    <xf numFmtId="49" fontId="23" fillId="0" borderId="12" xfId="41" applyFont="1" applyFill="1" applyBorder="1" applyAlignment="1" applyProtection="1">
      <alignment vertical="center" wrapText="1"/>
    </xf>
    <xf numFmtId="49" fontId="54" fillId="0" borderId="0" xfId="0" applyFont="1" applyFill="1" applyProtection="1">
      <alignment vertical="top"/>
    </xf>
    <xf numFmtId="49" fontId="0" fillId="0" borderId="13" xfId="0" applyFill="1" applyBorder="1" applyProtection="1">
      <alignment vertical="top"/>
    </xf>
    <xf numFmtId="49" fontId="0" fillId="0" borderId="14" xfId="0" applyFill="1" applyBorder="1" applyProtection="1">
      <alignment vertical="top"/>
    </xf>
    <xf numFmtId="49" fontId="14" fillId="0" borderId="15" xfId="41" applyFont="1" applyFill="1" applyBorder="1" applyAlignment="1" applyProtection="1">
      <alignment wrapText="1"/>
    </xf>
    <xf numFmtId="49" fontId="0" fillId="0" borderId="16" xfId="0" applyFill="1" applyBorder="1" applyProtection="1">
      <alignment vertical="top"/>
    </xf>
    <xf numFmtId="49" fontId="0" fillId="0" borderId="17" xfId="0" applyFill="1" applyBorder="1" applyProtection="1">
      <alignment vertical="top"/>
    </xf>
    <xf numFmtId="49" fontId="14" fillId="0" borderId="0" xfId="41" applyFont="1" applyFill="1" applyBorder="1" applyAlignment="1" applyProtection="1">
      <alignment wrapText="1"/>
    </xf>
    <xf numFmtId="49" fontId="20" fillId="0" borderId="18" xfId="41" applyFont="1" applyFill="1" applyBorder="1" applyAlignment="1" applyProtection="1">
      <alignment horizontal="left" vertical="center" wrapText="1"/>
    </xf>
    <xf numFmtId="49" fontId="20" fillId="0" borderId="0" xfId="41" applyFont="1" applyFill="1" applyBorder="1" applyAlignment="1" applyProtection="1">
      <alignment horizontal="left" vertical="center" wrapText="1"/>
    </xf>
    <xf numFmtId="49" fontId="14" fillId="0" borderId="18" xfId="41" applyFont="1" applyFill="1" applyBorder="1" applyAlignment="1" applyProtection="1">
      <alignment wrapText="1"/>
    </xf>
    <xf numFmtId="0" fontId="14" fillId="0" borderId="0" xfId="47" applyFont="1" applyFill="1" applyBorder="1" applyAlignment="1" applyProtection="1">
      <alignment horizontal="right" vertical="top" wrapText="1"/>
    </xf>
    <xf numFmtId="49" fontId="14" fillId="0" borderId="0" xfId="41" applyFont="1" applyFill="1" applyBorder="1" applyAlignment="1" applyProtection="1">
      <alignment horizontal="right" wrapText="1"/>
    </xf>
    <xf numFmtId="49" fontId="0" fillId="0" borderId="19" xfId="0" applyFill="1" applyBorder="1" applyProtection="1">
      <alignment vertical="top"/>
    </xf>
    <xf numFmtId="49" fontId="0" fillId="0" borderId="20" xfId="0" applyFill="1" applyBorder="1" applyProtection="1">
      <alignment vertical="top"/>
    </xf>
    <xf numFmtId="49" fontId="20" fillId="0" borderId="21" xfId="41" applyFont="1" applyFill="1" applyBorder="1" applyAlignment="1" applyProtection="1">
      <alignment horizontal="left" vertical="center" wrapText="1"/>
    </xf>
    <xf numFmtId="49" fontId="20" fillId="0" borderId="22" xfId="41" applyFont="1" applyFill="1" applyBorder="1" applyAlignment="1" applyProtection="1">
      <alignment horizontal="left" vertical="center" wrapText="1"/>
    </xf>
    <xf numFmtId="49" fontId="34" fillId="6" borderId="6" xfId="38" applyNumberFormat="1" applyFont="1" applyFill="1" applyBorder="1" applyAlignment="1" applyProtection="1">
      <alignment horizontal="center" vertical="center" wrapText="1"/>
      <protection locked="0"/>
    </xf>
    <xf numFmtId="49" fontId="34" fillId="10" borderId="6" xfId="38" applyNumberFormat="1" applyFont="1" applyFill="1" applyBorder="1" applyAlignment="1" applyProtection="1">
      <alignment horizontal="center" vertical="center" wrapText="1"/>
      <protection locked="0"/>
    </xf>
    <xf numFmtId="49" fontId="34" fillId="8" borderId="6" xfId="38" applyNumberFormat="1" applyFont="1" applyFill="1" applyBorder="1" applyAlignment="1" applyProtection="1">
      <alignment horizontal="center" vertical="center" wrapText="1"/>
    </xf>
    <xf numFmtId="49" fontId="34" fillId="12" borderId="6" xfId="38" applyNumberFormat="1" applyFont="1" applyFill="1" applyBorder="1" applyAlignment="1" applyProtection="1">
      <alignment horizontal="center" vertical="center" wrapText="1"/>
    </xf>
    <xf numFmtId="49" fontId="0" fillId="6" borderId="5" xfId="0" applyFill="1" applyBorder="1" applyAlignment="1" applyProtection="1">
      <alignment horizontal="left" vertical="center" wrapText="1"/>
      <protection locked="0"/>
    </xf>
    <xf numFmtId="49" fontId="0" fillId="0" borderId="5" xfId="0" applyFill="1" applyBorder="1" applyAlignment="1" applyProtection="1">
      <alignment horizontal="left" vertical="center" wrapText="1"/>
    </xf>
    <xf numFmtId="0" fontId="0" fillId="0" borderId="5" xfId="0" applyNumberFormat="1" applyFill="1" applyBorder="1" applyAlignment="1" applyProtection="1">
      <alignment horizontal="center" vertical="center" wrapText="1"/>
    </xf>
    <xf numFmtId="49" fontId="0" fillId="0" borderId="0" xfId="0" applyFill="1" applyBorder="1" applyAlignment="1" applyProtection="1">
      <alignment horizontal="left" vertical="center" wrapText="1"/>
    </xf>
    <xf numFmtId="0" fontId="0" fillId="0" borderId="0" xfId="0" applyNumberFormat="1" applyFill="1" applyBorder="1" applyAlignment="1" applyProtection="1">
      <alignment horizontal="center" vertical="center" wrapText="1"/>
    </xf>
    <xf numFmtId="49" fontId="0" fillId="0" borderId="5" xfId="0" applyFill="1" applyBorder="1" applyAlignment="1" applyProtection="1">
      <alignment horizontal="right" vertical="center" wrapText="1" indent="1"/>
    </xf>
    <xf numFmtId="0" fontId="0" fillId="0" borderId="5" xfId="0" applyNumberFormat="1" applyFill="1" applyBorder="1" applyAlignment="1" applyProtection="1">
      <alignment horizontal="right" vertical="center" wrapText="1"/>
    </xf>
    <xf numFmtId="49" fontId="5" fillId="0" borderId="0" xfId="0" applyNumberFormat="1" applyFont="1" applyFill="1" applyProtection="1">
      <alignment vertical="top"/>
    </xf>
    <xf numFmtId="0" fontId="0" fillId="2" borderId="0" xfId="0" applyNumberFormat="1">
      <alignment vertical="top"/>
    </xf>
    <xf numFmtId="0" fontId="1" fillId="0" borderId="0" xfId="55"/>
    <xf numFmtId="49" fontId="5" fillId="0" borderId="0" xfId="39">
      <alignment vertical="top"/>
    </xf>
    <xf numFmtId="0" fontId="41" fillId="0" borderId="0" xfId="51" applyFont="1" applyFill="1" applyAlignment="1" applyProtection="1">
      <alignment vertical="top" wrapText="1"/>
    </xf>
    <xf numFmtId="0" fontId="41" fillId="0" borderId="0" xfId="51" applyFont="1" applyFill="1" applyAlignment="1" applyProtection="1">
      <alignment horizontal="right" vertical="top" wrapText="1"/>
    </xf>
    <xf numFmtId="0" fontId="1" fillId="0" borderId="0" xfId="55" applyNumberFormat="1"/>
    <xf numFmtId="0" fontId="54" fillId="0" borderId="0" xfId="51" applyFont="1" applyFill="1" applyBorder="1" applyAlignment="1" applyProtection="1">
      <alignment horizontal="right" vertical="center" wrapText="1" indent="1"/>
    </xf>
    <xf numFmtId="49" fontId="54" fillId="0" borderId="0" xfId="51" applyNumberFormat="1" applyFont="1" applyFill="1" applyBorder="1" applyAlignment="1" applyProtection="1">
      <alignment horizontal="center" vertical="center" wrapText="1"/>
    </xf>
    <xf numFmtId="0" fontId="33" fillId="0" borderId="0" xfId="54" applyFont="1" applyFill="1" applyAlignment="1" applyProtection="1">
      <alignment horizontal="center" vertical="center" wrapText="1"/>
    </xf>
    <xf numFmtId="0" fontId="32" fillId="0" borderId="0" xfId="54" applyFont="1" applyFill="1" applyAlignment="1" applyProtection="1">
      <alignment vertical="center" wrapText="1"/>
    </xf>
    <xf numFmtId="4" fontId="0" fillId="0" borderId="0" xfId="33" applyFont="1" applyFill="1" applyBorder="1" applyAlignment="1" applyProtection="1">
      <alignment horizontal="center" vertical="center" wrapText="1"/>
    </xf>
    <xf numFmtId="4" fontId="5" fillId="0" borderId="0" xfId="33" applyFont="1" applyFill="1" applyBorder="1" applyAlignment="1" applyProtection="1">
      <alignment horizontal="center" vertical="center" wrapText="1"/>
    </xf>
    <xf numFmtId="0" fontId="46" fillId="0" borderId="0" xfId="54" applyFont="1" applyFill="1" applyAlignment="1" applyProtection="1">
      <alignment vertical="center" wrapText="1"/>
    </xf>
    <xf numFmtId="0" fontId="8" fillId="0" borderId="0" xfId="54" applyFont="1" applyFill="1" applyAlignment="1" applyProtection="1">
      <alignment vertical="center" wrapText="1"/>
    </xf>
    <xf numFmtId="0" fontId="47" fillId="0" borderId="0" xfId="54" applyFont="1" applyFill="1" applyAlignment="1" applyProtection="1">
      <alignment horizontal="center" vertical="center" wrapText="1"/>
    </xf>
    <xf numFmtId="0" fontId="37" fillId="0" borderId="0" xfId="40" applyNumberFormat="1" applyAlignment="1">
      <alignment vertical="center"/>
    </xf>
    <xf numFmtId="0" fontId="54" fillId="0" borderId="0" xfId="40" applyNumberFormat="1" applyFont="1" applyAlignment="1">
      <alignment vertical="center"/>
    </xf>
    <xf numFmtId="0" fontId="5" fillId="0" borderId="0" xfId="44" applyFont="1" applyFill="1" applyBorder="1" applyAlignment="1" applyProtection="1">
      <alignment horizontal="right" vertical="center" wrapText="1"/>
    </xf>
    <xf numFmtId="0" fontId="5" fillId="0" borderId="0" xfId="44" applyFont="1" applyFill="1" applyBorder="1" applyAlignment="1" applyProtection="1">
      <alignment vertical="center" wrapText="1"/>
    </xf>
    <xf numFmtId="49" fontId="5" fillId="0" borderId="0" xfId="52" applyNumberFormat="1" applyFont="1" applyFill="1" applyBorder="1" applyAlignment="1" applyProtection="1">
      <alignment horizontal="center" vertical="center" wrapText="1"/>
    </xf>
    <xf numFmtId="0" fontId="5" fillId="0" borderId="0" xfId="44" applyNumberFormat="1" applyFont="1" applyFill="1" applyBorder="1" applyAlignment="1" applyProtection="1">
      <alignment vertical="center" wrapText="1"/>
    </xf>
    <xf numFmtId="0" fontId="5" fillId="0" borderId="0" xfId="44" applyFont="1" applyFill="1" applyBorder="1" applyAlignment="1" applyProtection="1">
      <alignment horizontal="center" vertical="center" wrapText="1"/>
    </xf>
    <xf numFmtId="0" fontId="48" fillId="0" borderId="0" xfId="44" applyFont="1" applyFill="1" applyBorder="1" applyAlignment="1" applyProtection="1">
      <alignment horizontal="center" vertical="center" wrapText="1"/>
    </xf>
    <xf numFmtId="0" fontId="5" fillId="0" borderId="0" xfId="32" applyNumberFormat="1" applyFont="1" applyFill="1" applyBorder="1" applyAlignment="1" applyProtection="1">
      <alignment horizontal="center" vertical="center" wrapText="1"/>
    </xf>
    <xf numFmtId="0" fontId="37" fillId="0" borderId="0" xfId="40" applyNumberFormat="1" applyFill="1" applyAlignment="1" applyProtection="1">
      <alignment vertical="center"/>
    </xf>
    <xf numFmtId="49" fontId="5" fillId="0" borderId="0" xfId="39" applyFill="1" applyProtection="1">
      <alignment vertical="top"/>
    </xf>
    <xf numFmtId="0" fontId="55" fillId="0" borderId="0" xfId="35" applyFont="1" applyFill="1" applyProtection="1"/>
    <xf numFmtId="49" fontId="31" fillId="0" borderId="6" xfId="0" applyFont="1" applyFill="1" applyBorder="1" applyAlignment="1" applyProtection="1">
      <alignment vertical="center" wrapText="1"/>
    </xf>
    <xf numFmtId="0" fontId="0" fillId="0" borderId="6" xfId="34" applyFont="1" applyFill="1" applyBorder="1" applyAlignment="1" applyProtection="1">
      <alignment horizontal="justify" vertical="center" wrapText="1"/>
    </xf>
    <xf numFmtId="0" fontId="7" fillId="0" borderId="6" xfId="34" applyFont="1" applyBorder="1" applyAlignment="1" applyProtection="1">
      <alignment horizontal="justify" vertical="center" wrapText="1"/>
    </xf>
    <xf numFmtId="0" fontId="5" fillId="0" borderId="6" xfId="34" applyFont="1" applyBorder="1" applyAlignment="1" applyProtection="1">
      <alignment horizontal="justify" vertical="center" wrapText="1"/>
    </xf>
    <xf numFmtId="0" fontId="5" fillId="0" borderId="5" xfId="54" applyFont="1" applyFill="1" applyBorder="1" applyAlignment="1" applyProtection="1">
      <alignment horizontal="center" vertical="center" wrapText="1"/>
    </xf>
    <xf numFmtId="166" fontId="5" fillId="0" borderId="5" xfId="54" applyNumberFormat="1" applyFont="1" applyFill="1" applyBorder="1" applyAlignment="1" applyProtection="1">
      <alignment horizontal="center" vertical="center" wrapText="1"/>
    </xf>
    <xf numFmtId="166" fontId="5" fillId="0" borderId="5" xfId="32" applyNumberFormat="1" applyFont="1" applyFill="1" applyBorder="1" applyAlignment="1" applyProtection="1">
      <alignment horizontal="center" vertical="center" wrapText="1"/>
    </xf>
    <xf numFmtId="49" fontId="7" fillId="11" borderId="23" xfId="39" applyFont="1" applyFill="1" applyBorder="1" applyAlignment="1" applyProtection="1">
      <alignment horizontal="right" vertical="center" wrapText="1"/>
    </xf>
    <xf numFmtId="49" fontId="42" fillId="11" borderId="24" xfId="39" applyFont="1" applyFill="1" applyBorder="1" applyAlignment="1" applyProtection="1">
      <alignment horizontal="left" vertical="center" indent="2"/>
    </xf>
    <xf numFmtId="49" fontId="5" fillId="11" borderId="24" xfId="39" applyFont="1" applyFill="1" applyBorder="1" applyAlignment="1" applyProtection="1">
      <alignment horizontal="right" vertical="center" wrapText="1"/>
    </xf>
    <xf numFmtId="49" fontId="5" fillId="11" borderId="25" xfId="39" applyFont="1" applyFill="1" applyBorder="1" applyAlignment="1" applyProtection="1">
      <alignment horizontal="right" vertical="center" wrapText="1"/>
    </xf>
    <xf numFmtId="0" fontId="54" fillId="0" borderId="0" xfId="54" applyFont="1" applyFill="1" applyAlignment="1" applyProtection="1">
      <alignment vertical="center" wrapText="1"/>
    </xf>
    <xf numFmtId="49" fontId="5" fillId="8" borderId="5" xfId="54" applyNumberFormat="1" applyFont="1" applyFill="1" applyBorder="1" applyAlignment="1" applyProtection="1">
      <alignment horizontal="center" vertical="center" wrapText="1"/>
    </xf>
    <xf numFmtId="0" fontId="28" fillId="0" borderId="26" xfId="54" applyFont="1" applyFill="1" applyBorder="1" applyAlignment="1" applyProtection="1">
      <alignment horizontal="center" vertical="center" wrapText="1"/>
    </xf>
    <xf numFmtId="49" fontId="42" fillId="11" borderId="24" xfId="39" applyFont="1" applyFill="1" applyBorder="1" applyAlignment="1" applyProtection="1">
      <alignment horizontal="left" vertical="center" indent="1"/>
    </xf>
    <xf numFmtId="14" fontId="5" fillId="12" borderId="5" xfId="52" applyNumberFormat="1" applyFont="1" applyFill="1" applyBorder="1" applyAlignment="1" applyProtection="1">
      <alignment horizontal="left" vertical="center" wrapText="1" indent="1"/>
    </xf>
    <xf numFmtId="0" fontId="54" fillId="0" borderId="0" xfId="40" applyNumberFormat="1" applyFont="1" applyFill="1" applyAlignment="1" applyProtection="1">
      <alignment vertical="center"/>
    </xf>
    <xf numFmtId="0" fontId="5" fillId="0" borderId="5" xfId="44" applyFont="1" applyFill="1" applyBorder="1" applyAlignment="1" applyProtection="1">
      <alignment horizontal="center" vertical="center" wrapText="1"/>
    </xf>
    <xf numFmtId="49" fontId="28" fillId="0" borderId="5" xfId="32" applyNumberFormat="1" applyFont="1" applyFill="1" applyBorder="1" applyAlignment="1" applyProtection="1">
      <alignment horizontal="center" vertical="center" wrapText="1"/>
    </xf>
    <xf numFmtId="49" fontId="5" fillId="0" borderId="5" xfId="32" applyNumberFormat="1" applyFont="1" applyFill="1" applyBorder="1" applyAlignment="1" applyProtection="1">
      <alignment horizontal="center" vertical="center" wrapText="1"/>
    </xf>
    <xf numFmtId="49" fontId="7" fillId="11" borderId="24" xfId="39" applyFont="1" applyFill="1" applyBorder="1" applyAlignment="1" applyProtection="1">
      <alignment horizontal="right" vertical="center" wrapText="1"/>
    </xf>
    <xf numFmtId="49" fontId="7" fillId="11" borderId="25" xfId="39" applyFont="1" applyFill="1" applyBorder="1" applyAlignment="1" applyProtection="1">
      <alignment horizontal="right" vertical="center" wrapText="1"/>
    </xf>
    <xf numFmtId="49" fontId="5" fillId="0" borderId="0" xfId="52" applyNumberFormat="1" applyFont="1" applyFill="1" applyBorder="1" applyAlignment="1" applyProtection="1">
      <alignment vertical="center" wrapText="1"/>
    </xf>
    <xf numFmtId="49" fontId="5" fillId="0" borderId="27" xfId="32" applyNumberFormat="1" applyFont="1" applyFill="1" applyBorder="1" applyAlignment="1" applyProtection="1">
      <alignment horizontal="center" vertical="center" wrapText="1"/>
    </xf>
    <xf numFmtId="49" fontId="5" fillId="0" borderId="26" xfId="32" applyNumberFormat="1" applyFont="1" applyFill="1" applyBorder="1" applyAlignment="1" applyProtection="1">
      <alignment horizontal="center" vertical="center" wrapText="1"/>
    </xf>
    <xf numFmtId="0" fontId="5" fillId="13" borderId="8" xfId="48" applyFont="1" applyFill="1" applyBorder="1" applyAlignment="1">
      <alignment horizontal="center" vertical="center"/>
    </xf>
    <xf numFmtId="0" fontId="5" fillId="13" borderId="28" xfId="48" applyFont="1" applyFill="1" applyBorder="1" applyAlignment="1">
      <alignment horizontal="center" vertical="center"/>
    </xf>
    <xf numFmtId="49" fontId="0" fillId="2" borderId="0" xfId="0" applyAlignment="1">
      <alignment vertical="top" wrapText="1"/>
    </xf>
    <xf numFmtId="0" fontId="5" fillId="11" borderId="23" xfId="32" applyNumberFormat="1" applyFont="1" applyFill="1" applyBorder="1" applyAlignment="1" applyProtection="1">
      <alignment horizontal="center" vertical="center" wrapText="1"/>
    </xf>
    <xf numFmtId="49" fontId="5" fillId="11" borderId="24" xfId="52" applyNumberFormat="1" applyFont="1" applyFill="1" applyBorder="1" applyAlignment="1" applyProtection="1">
      <alignment horizontal="center" vertical="center" wrapText="1"/>
    </xf>
    <xf numFmtId="49" fontId="5" fillId="11" borderId="24" xfId="32" applyNumberFormat="1" applyFont="1" applyFill="1" applyBorder="1" applyAlignment="1" applyProtection="1">
      <alignment horizontal="center" vertical="center" wrapText="1"/>
    </xf>
    <xf numFmtId="49" fontId="37" fillId="11" borderId="24" xfId="40" applyNumberFormat="1" applyFill="1" applyBorder="1" applyAlignment="1" applyProtection="1">
      <alignment horizontal="left" vertical="center"/>
    </xf>
    <xf numFmtId="0" fontId="37" fillId="11" borderId="25" xfId="40" applyNumberFormat="1" applyFill="1" applyBorder="1" applyAlignment="1" applyProtection="1">
      <alignment vertical="center"/>
    </xf>
    <xf numFmtId="0" fontId="54" fillId="11" borderId="29" xfId="54" applyFont="1" applyFill="1" applyBorder="1" applyAlignment="1" applyProtection="1">
      <alignment horizontal="center" vertical="center" wrapText="1"/>
    </xf>
    <xf numFmtId="0" fontId="54" fillId="11" borderId="30" xfId="54" applyFont="1" applyFill="1" applyBorder="1" applyAlignment="1" applyProtection="1">
      <alignment horizontal="center" vertical="center" wrapText="1"/>
    </xf>
    <xf numFmtId="49" fontId="54" fillId="11" borderId="30" xfId="54" applyNumberFormat="1" applyFont="1" applyFill="1" applyBorder="1" applyAlignment="1" applyProtection="1">
      <alignment horizontal="left" vertical="center" wrapText="1"/>
    </xf>
    <xf numFmtId="49" fontId="54" fillId="11" borderId="31" xfId="54" applyNumberFormat="1" applyFont="1" applyFill="1" applyBorder="1" applyAlignment="1" applyProtection="1">
      <alignment horizontal="left" vertical="center" wrapText="1"/>
    </xf>
    <xf numFmtId="49" fontId="42" fillId="11" borderId="24" xfId="0" applyFont="1" applyFill="1" applyBorder="1" applyAlignment="1" applyProtection="1">
      <alignment horizontal="left" vertical="center" indent="1"/>
    </xf>
    <xf numFmtId="49" fontId="54" fillId="0" borderId="0" xfId="52" applyNumberFormat="1" applyFont="1" applyFill="1" applyBorder="1" applyAlignment="1" applyProtection="1">
      <alignment horizontal="center" vertical="center" wrapText="1"/>
    </xf>
    <xf numFmtId="3" fontId="54" fillId="0" borderId="0" xfId="53" applyNumberFormat="1" applyFont="1" applyFill="1" applyBorder="1" applyAlignment="1" applyProtection="1">
      <alignment horizontal="center" vertical="center" wrapText="1"/>
    </xf>
    <xf numFmtId="49" fontId="42" fillId="11" borderId="25" xfId="39" applyFont="1" applyFill="1" applyBorder="1" applyAlignment="1" applyProtection="1">
      <alignment horizontal="left" vertical="center" indent="1"/>
    </xf>
    <xf numFmtId="49" fontId="56" fillId="0" borderId="5" xfId="35" applyNumberFormat="1" applyFont="1" applyFill="1" applyBorder="1" applyAlignment="1" applyProtection="1">
      <alignment horizontal="left" vertical="center" wrapText="1" indent="1"/>
    </xf>
    <xf numFmtId="4" fontId="5" fillId="10" borderId="5" xfId="54" applyNumberFormat="1" applyFont="1" applyFill="1" applyBorder="1" applyAlignment="1" applyProtection="1">
      <alignment horizontal="right" vertical="center" wrapText="1"/>
      <protection locked="0"/>
    </xf>
    <xf numFmtId="49" fontId="56" fillId="10" borderId="5" xfId="35" applyNumberFormat="1" applyFont="1" applyFill="1" applyBorder="1" applyAlignment="1" applyProtection="1">
      <alignment horizontal="left" vertical="center" wrapText="1" indent="1"/>
      <protection locked="0"/>
    </xf>
    <xf numFmtId="3" fontId="5" fillId="10" borderId="5" xfId="54" applyNumberFormat="1" applyFont="1" applyFill="1" applyBorder="1" applyAlignment="1" applyProtection="1">
      <alignment vertical="center" wrapText="1"/>
      <protection locked="0"/>
    </xf>
    <xf numFmtId="0" fontId="37" fillId="0" borderId="0" xfId="40" applyNumberFormat="1" applyAlignment="1" applyProtection="1">
      <alignment vertical="center"/>
    </xf>
    <xf numFmtId="0" fontId="54" fillId="0" borderId="0" xfId="40" applyNumberFormat="1" applyFont="1" applyAlignment="1" applyProtection="1">
      <alignment vertical="center"/>
    </xf>
    <xf numFmtId="0" fontId="5" fillId="0" borderId="0" xfId="40" applyNumberFormat="1" applyFont="1" applyBorder="1" applyAlignment="1" applyProtection="1">
      <alignment vertical="center"/>
    </xf>
    <xf numFmtId="0" fontId="57" fillId="0" borderId="0" xfId="40" applyNumberFormat="1" applyFont="1" applyAlignment="1" applyProtection="1">
      <alignment vertical="center"/>
    </xf>
    <xf numFmtId="0" fontId="44" fillId="0" borderId="0" xfId="40" applyNumberFormat="1" applyFont="1" applyAlignment="1" applyProtection="1">
      <alignment vertical="center"/>
    </xf>
    <xf numFmtId="0" fontId="44" fillId="0" borderId="0" xfId="40" applyNumberFormat="1" applyFont="1" applyBorder="1" applyAlignment="1" applyProtection="1">
      <alignment vertical="center"/>
    </xf>
    <xf numFmtId="0" fontId="57" fillId="0" borderId="0" xfId="40" applyNumberFormat="1" applyFont="1" applyBorder="1" applyAlignment="1" applyProtection="1">
      <alignment vertical="center"/>
    </xf>
    <xf numFmtId="0" fontId="21" fillId="0" borderId="0" xfId="40" applyNumberFormat="1" applyFont="1" applyBorder="1" applyAlignment="1" applyProtection="1">
      <alignment vertical="center"/>
    </xf>
    <xf numFmtId="0" fontId="58" fillId="0" borderId="0" xfId="40" applyNumberFormat="1" applyFont="1" applyBorder="1" applyAlignment="1" applyProtection="1">
      <alignment horizontal="center" vertical="center"/>
    </xf>
    <xf numFmtId="0" fontId="56" fillId="2" borderId="0" xfId="35" applyFont="1" applyFill="1" applyBorder="1" applyAlignment="1" applyProtection="1">
      <alignment vertical="top"/>
    </xf>
    <xf numFmtId="49" fontId="0" fillId="0" borderId="5" xfId="0" applyFill="1" applyBorder="1" applyAlignment="1" applyProtection="1">
      <alignment horizontal="center" vertical="center" wrapText="1"/>
    </xf>
    <xf numFmtId="49" fontId="0" fillId="0" borderId="5" xfId="0" applyNumberFormat="1" applyFill="1" applyBorder="1" applyAlignment="1" applyProtection="1">
      <alignment horizontal="center" vertical="center" wrapText="1"/>
    </xf>
    <xf numFmtId="0" fontId="37" fillId="0" borderId="30" xfId="40" applyNumberFormat="1" applyBorder="1" applyAlignment="1" applyProtection="1">
      <alignment vertical="center"/>
    </xf>
    <xf numFmtId="49" fontId="0" fillId="11" borderId="23" xfId="0" applyFont="1" applyFill="1" applyBorder="1" applyAlignment="1" applyProtection="1">
      <alignment horizontal="right" vertical="center" wrapText="1"/>
    </xf>
    <xf numFmtId="49" fontId="0" fillId="11" borderId="24" xfId="0" applyFont="1" applyFill="1" applyBorder="1" applyAlignment="1" applyProtection="1">
      <alignment horizontal="right" vertical="center" wrapText="1"/>
    </xf>
    <xf numFmtId="49" fontId="0" fillId="11" borderId="25" xfId="0" applyFont="1" applyFill="1" applyBorder="1" applyAlignment="1" applyProtection="1">
      <alignment horizontal="right" vertical="center" wrapText="1"/>
    </xf>
    <xf numFmtId="0" fontId="5" fillId="0" borderId="26" xfId="54" applyFont="1" applyFill="1" applyBorder="1" applyAlignment="1" applyProtection="1">
      <alignment horizontal="center" vertical="center" wrapText="1"/>
    </xf>
    <xf numFmtId="0" fontId="5" fillId="0" borderId="32" xfId="54" applyFont="1" applyFill="1" applyBorder="1" applyAlignment="1" applyProtection="1">
      <alignment horizontal="center" vertical="center" wrapText="1"/>
    </xf>
    <xf numFmtId="49" fontId="59" fillId="11" borderId="23" xfId="0" applyFont="1" applyFill="1" applyBorder="1" applyAlignment="1" applyProtection="1">
      <alignment horizontal="left" vertical="center"/>
    </xf>
    <xf numFmtId="0" fontId="5" fillId="0" borderId="0" xfId="54" applyFont="1" applyFill="1" applyBorder="1" applyAlignment="1" applyProtection="1">
      <alignment horizontal="left" vertical="center" wrapText="1"/>
    </xf>
    <xf numFmtId="0" fontId="5" fillId="0" borderId="5" xfId="32" applyFont="1" applyFill="1" applyBorder="1" applyAlignment="1" applyProtection="1">
      <alignment horizontal="center" vertical="center" wrapText="1"/>
    </xf>
    <xf numFmtId="0" fontId="5" fillId="0" borderId="5" xfId="32" applyFont="1" applyFill="1" applyBorder="1" applyAlignment="1" applyProtection="1">
      <alignment horizontal="left" vertical="center" wrapText="1"/>
    </xf>
    <xf numFmtId="0" fontId="5" fillId="0" borderId="5" xfId="54" applyFont="1" applyFill="1" applyBorder="1" applyAlignment="1" applyProtection="1">
      <alignment horizontal="left" vertical="center" wrapText="1"/>
    </xf>
    <xf numFmtId="49" fontId="5" fillId="0" borderId="0" xfId="32" applyNumberFormat="1" applyFont="1" applyFill="1" applyBorder="1" applyAlignment="1" applyProtection="1">
      <alignment horizontal="center" vertical="center" wrapText="1"/>
    </xf>
    <xf numFmtId="0" fontId="5" fillId="0" borderId="33" xfId="54" applyFont="1" applyFill="1" applyBorder="1" applyAlignment="1" applyProtection="1">
      <alignment horizontal="center" vertical="center" wrapText="1"/>
    </xf>
    <xf numFmtId="49" fontId="59" fillId="0" borderId="34" xfId="0" applyFont="1" applyFill="1" applyBorder="1" applyAlignment="1" applyProtection="1">
      <alignment horizontal="left" vertical="center"/>
    </xf>
    <xf numFmtId="0" fontId="54" fillId="0" borderId="0" xfId="54" applyFont="1" applyFill="1" applyAlignment="1" applyProtection="1">
      <alignment horizontal="center" vertical="center" wrapText="1"/>
    </xf>
    <xf numFmtId="49" fontId="42" fillId="11" borderId="24" xfId="39" applyFont="1" applyFill="1" applyBorder="1" applyAlignment="1" applyProtection="1">
      <alignment vertical="center"/>
    </xf>
    <xf numFmtId="0" fontId="28" fillId="0" borderId="0" xfId="32" applyNumberFormat="1" applyFont="1" applyFill="1" applyBorder="1" applyAlignment="1" applyProtection="1">
      <alignment horizontal="center" vertical="center" wrapText="1"/>
    </xf>
    <xf numFmtId="0" fontId="5" fillId="0" borderId="26" xfId="54" applyFont="1" applyFill="1" applyBorder="1" applyAlignment="1" applyProtection="1">
      <alignment horizontal="left" vertical="center" wrapText="1"/>
    </xf>
    <xf numFmtId="0" fontId="5" fillId="0" borderId="32" xfId="54" applyFont="1" applyFill="1" applyBorder="1" applyAlignment="1" applyProtection="1">
      <alignment horizontal="left" vertical="center" wrapText="1"/>
    </xf>
    <xf numFmtId="0" fontId="54" fillId="0" borderId="0" xfId="54" applyFont="1" applyFill="1" applyAlignment="1" applyProtection="1">
      <alignment horizontal="left" vertical="center" wrapText="1"/>
    </xf>
    <xf numFmtId="0" fontId="5" fillId="0" borderId="0" xfId="54" applyFont="1" applyFill="1" applyAlignment="1" applyProtection="1">
      <alignment horizontal="left" vertical="center" wrapText="1"/>
    </xf>
    <xf numFmtId="49" fontId="28" fillId="0" borderId="0" xfId="32" applyNumberFormat="1" applyFont="1" applyFill="1" applyBorder="1" applyAlignment="1" applyProtection="1">
      <alignment horizontal="left" vertical="center" wrapText="1"/>
    </xf>
    <xf numFmtId="0" fontId="54" fillId="0" borderId="0" xfId="54" applyFont="1" applyFill="1" applyBorder="1" applyAlignment="1" applyProtection="1">
      <alignment vertical="center" wrapText="1"/>
    </xf>
    <xf numFmtId="0" fontId="54" fillId="0" borderId="35" xfId="54" applyFont="1" applyFill="1" applyBorder="1" applyAlignment="1" applyProtection="1">
      <alignment vertical="center" wrapText="1"/>
    </xf>
    <xf numFmtId="49" fontId="10" fillId="0" borderId="0" xfId="0" applyFont="1" applyFill="1" applyAlignment="1" applyProtection="1">
      <alignment horizontal="center" vertical="center"/>
    </xf>
    <xf numFmtId="49" fontId="5" fillId="6" borderId="5" xfId="54" applyNumberFormat="1" applyFont="1" applyFill="1" applyBorder="1" applyAlignment="1" applyProtection="1">
      <alignment horizontal="left" vertical="center" wrapText="1"/>
      <protection locked="0"/>
    </xf>
    <xf numFmtId="0" fontId="5" fillId="0" borderId="5" xfId="45" applyNumberFormat="1" applyFont="1" applyFill="1" applyBorder="1" applyAlignment="1" applyProtection="1">
      <alignment horizontal="center" vertical="center" wrapText="1"/>
    </xf>
    <xf numFmtId="0" fontId="56" fillId="0" borderId="5" xfId="45" applyNumberFormat="1" applyFont="1" applyFill="1" applyBorder="1" applyAlignment="1" applyProtection="1">
      <alignment horizontal="center" vertical="center" wrapText="1"/>
    </xf>
    <xf numFmtId="0" fontId="5" fillId="0" borderId="5" xfId="45" applyNumberFormat="1" applyFont="1" applyFill="1" applyBorder="1" applyAlignment="1" applyProtection="1">
      <alignment horizontal="left" vertical="center" wrapText="1"/>
    </xf>
    <xf numFmtId="49" fontId="56" fillId="10" borderId="5" xfId="52" applyNumberFormat="1" applyFont="1" applyFill="1" applyBorder="1" applyAlignment="1" applyProtection="1">
      <alignment horizontal="center" vertical="center" wrapText="1"/>
      <protection locked="0"/>
    </xf>
    <xf numFmtId="49" fontId="5" fillId="10" borderId="5" xfId="45" applyNumberFormat="1" applyFont="1" applyFill="1" applyBorder="1" applyAlignment="1" applyProtection="1">
      <alignment horizontal="left" vertical="center" wrapText="1"/>
      <protection locked="0"/>
    </xf>
    <xf numFmtId="49" fontId="50" fillId="10" borderId="5" xfId="30" applyNumberFormat="1" applyFont="1" applyFill="1" applyBorder="1" applyAlignment="1" applyProtection="1">
      <alignment horizontal="left" vertical="center" wrapText="1"/>
      <protection locked="0"/>
    </xf>
    <xf numFmtId="0" fontId="54" fillId="0" borderId="35" xfId="40" applyNumberFormat="1" applyFont="1" applyBorder="1" applyAlignment="1">
      <alignment vertical="center"/>
    </xf>
    <xf numFmtId="0" fontId="5" fillId="0" borderId="5" xfId="48" applyFont="1" applyFill="1" applyBorder="1" applyAlignment="1" applyProtection="1">
      <alignment horizontal="center" vertical="center"/>
    </xf>
    <xf numFmtId="49" fontId="5" fillId="10" borderId="5" xfId="48" applyNumberFormat="1" applyFont="1" applyFill="1" applyBorder="1" applyAlignment="1" applyProtection="1">
      <alignment horizontal="left" vertical="center" wrapText="1"/>
      <protection locked="0"/>
    </xf>
    <xf numFmtId="49" fontId="5" fillId="6" borderId="5" xfId="48" applyNumberFormat="1" applyFont="1" applyFill="1" applyBorder="1" applyAlignment="1" applyProtection="1">
      <alignment horizontal="left" vertical="center" wrapText="1"/>
      <protection locked="0"/>
    </xf>
    <xf numFmtId="0" fontId="54" fillId="0" borderId="0" xfId="54" applyFont="1" applyFill="1" applyAlignment="1" applyProtection="1">
      <alignment vertical="center"/>
    </xf>
    <xf numFmtId="0" fontId="54" fillId="0" borderId="0" xfId="54" applyNumberFormat="1" applyFont="1" applyFill="1" applyAlignment="1" applyProtection="1">
      <alignment vertical="center"/>
    </xf>
    <xf numFmtId="0" fontId="60" fillId="0" borderId="0" xfId="54" applyNumberFormat="1" applyFont="1" applyFill="1" applyAlignment="1" applyProtection="1">
      <alignment vertical="center"/>
    </xf>
    <xf numFmtId="0" fontId="61" fillId="0" borderId="0" xfId="54" applyNumberFormat="1" applyFont="1" applyFill="1" applyAlignment="1" applyProtection="1">
      <alignment vertical="center"/>
    </xf>
    <xf numFmtId="49" fontId="54" fillId="0" borderId="0" xfId="0" applyFont="1" applyFill="1" applyAlignment="1" applyProtection="1">
      <alignment vertical="top"/>
    </xf>
    <xf numFmtId="49" fontId="54" fillId="9" borderId="0" xfId="0" applyFont="1" applyFill="1" applyAlignment="1" applyProtection="1">
      <alignment vertical="top"/>
    </xf>
    <xf numFmtId="0" fontId="5" fillId="0" borderId="30" xfId="54" applyFont="1" applyFill="1" applyBorder="1" applyAlignment="1" applyProtection="1">
      <alignment vertical="center" wrapText="1"/>
    </xf>
    <xf numFmtId="49" fontId="59" fillId="11" borderId="24" xfId="0" applyFont="1" applyFill="1" applyBorder="1" applyAlignment="1" applyProtection="1">
      <alignment horizontal="left" vertical="center"/>
    </xf>
    <xf numFmtId="0" fontId="51" fillId="0" borderId="0" xfId="51" applyFont="1" applyFill="1" applyAlignment="1" applyProtection="1">
      <alignment vertical="center" wrapText="1"/>
    </xf>
    <xf numFmtId="0" fontId="52" fillId="0" borderId="0" xfId="51" applyFont="1" applyFill="1" applyAlignment="1" applyProtection="1">
      <alignment vertical="center" wrapText="1"/>
    </xf>
    <xf numFmtId="0" fontId="52" fillId="0" borderId="0" xfId="51" applyFont="1" applyAlignment="1" applyProtection="1">
      <alignment vertical="center" wrapText="1"/>
    </xf>
    <xf numFmtId="0" fontId="52" fillId="0" borderId="0" xfId="54" applyFont="1" applyFill="1" applyAlignment="1" applyProtection="1">
      <alignment vertical="center" wrapText="1"/>
    </xf>
    <xf numFmtId="0" fontId="62" fillId="0" borderId="0" xfId="54" applyFont="1" applyFill="1" applyAlignment="1" applyProtection="1">
      <alignment vertical="center" wrapText="1"/>
    </xf>
    <xf numFmtId="0" fontId="62" fillId="0" borderId="0" xfId="40" applyNumberFormat="1" applyFont="1" applyAlignment="1" applyProtection="1">
      <alignment vertical="center"/>
    </xf>
    <xf numFmtId="0" fontId="63" fillId="0" borderId="0" xfId="40" applyNumberFormat="1" applyFont="1" applyAlignment="1" applyProtection="1">
      <alignment vertical="center"/>
    </xf>
    <xf numFmtId="0" fontId="63" fillId="0" borderId="0" xfId="40" applyNumberFormat="1" applyFont="1" applyBorder="1" applyAlignment="1" applyProtection="1">
      <alignment vertical="center"/>
    </xf>
    <xf numFmtId="0" fontId="62" fillId="0" borderId="0" xfId="40" applyNumberFormat="1" applyFont="1" applyFill="1" applyAlignment="1" applyProtection="1">
      <alignment vertical="center"/>
    </xf>
    <xf numFmtId="0" fontId="62" fillId="0" borderId="0" xfId="40" applyNumberFormat="1" applyFont="1" applyAlignment="1">
      <alignment vertical="center"/>
    </xf>
    <xf numFmtId="49" fontId="53" fillId="0" borderId="0" xfId="0" applyFont="1" applyFill="1" applyBorder="1" applyProtection="1">
      <alignment vertical="top"/>
    </xf>
    <xf numFmtId="0" fontId="53" fillId="0" borderId="0" xfId="54" applyFont="1" applyFill="1" applyAlignment="1" applyProtection="1">
      <alignment vertical="center" wrapText="1"/>
    </xf>
    <xf numFmtId="0" fontId="52" fillId="0" borderId="0" xfId="48" applyFont="1" applyFill="1" applyProtection="1"/>
    <xf numFmtId="0" fontId="52" fillId="0" borderId="0" xfId="48" applyFont="1" applyProtection="1"/>
    <xf numFmtId="49" fontId="53" fillId="9" borderId="0" xfId="0" applyFont="1" applyFill="1" applyProtection="1">
      <alignment vertical="top"/>
    </xf>
    <xf numFmtId="49" fontId="53" fillId="0" borderId="0" xfId="0" applyFont="1" applyFill="1" applyProtection="1">
      <alignment vertical="top"/>
    </xf>
    <xf numFmtId="49" fontId="58" fillId="0" borderId="0" xfId="0" applyFont="1" applyFill="1" applyProtection="1">
      <alignment vertical="top"/>
    </xf>
    <xf numFmtId="49" fontId="67" fillId="0" borderId="0" xfId="0" applyFont="1" applyFill="1" applyProtection="1">
      <alignment vertical="top"/>
    </xf>
    <xf numFmtId="22" fontId="5" fillId="0" borderId="0" xfId="48" applyNumberFormat="1" applyFont="1" applyAlignment="1" applyProtection="1">
      <alignment horizontal="left" vertical="center" wrapText="1"/>
    </xf>
    <xf numFmtId="0" fontId="5" fillId="10" borderId="6" xfId="51" applyNumberFormat="1" applyFont="1" applyFill="1" applyBorder="1" applyAlignment="1" applyProtection="1">
      <alignment horizontal="center" vertical="center" wrapText="1"/>
      <protection locked="0"/>
    </xf>
    <xf numFmtId="49" fontId="50" fillId="0" borderId="5" xfId="30" applyNumberFormat="1" applyFont="1" applyFill="1" applyBorder="1" applyAlignment="1" applyProtection="1">
      <alignment horizontal="left" vertical="center" wrapText="1"/>
    </xf>
    <xf numFmtId="0" fontId="5" fillId="8" borderId="6" xfId="52" applyNumberFormat="1" applyFont="1" applyFill="1" applyBorder="1" applyAlignment="1" applyProtection="1">
      <alignment horizontal="center" vertical="center" wrapText="1"/>
    </xf>
    <xf numFmtId="49" fontId="33" fillId="0" borderId="0" xfId="0" applyFont="1" applyFill="1" applyAlignment="1" applyProtection="1">
      <alignment horizontal="center" vertical="center" wrapText="1"/>
    </xf>
    <xf numFmtId="0" fontId="5" fillId="0" borderId="5" xfId="54" applyFont="1" applyFill="1" applyBorder="1" applyAlignment="1" applyProtection="1">
      <alignment horizontal="center" vertical="center" wrapText="1"/>
    </xf>
    <xf numFmtId="14" fontId="5" fillId="12" borderId="5" xfId="52" applyNumberFormat="1" applyFont="1" applyFill="1" applyBorder="1" applyAlignment="1" applyProtection="1">
      <alignment horizontal="left" vertical="center" wrapText="1" indent="1"/>
    </xf>
    <xf numFmtId="166" fontId="5" fillId="0" borderId="5" xfId="54" applyNumberFormat="1" applyFont="1" applyFill="1" applyBorder="1" applyAlignment="1" applyProtection="1">
      <alignment horizontal="center" vertical="center" wrapText="1"/>
    </xf>
    <xf numFmtId="49" fontId="5" fillId="0" borderId="0" xfId="52" applyNumberFormat="1" applyFont="1" applyFill="1" applyBorder="1" applyAlignment="1" applyProtection="1">
      <alignment horizontal="center" vertical="center" wrapText="1"/>
    </xf>
    <xf numFmtId="0" fontId="5" fillId="0" borderId="0" xfId="44" applyFont="1" applyFill="1" applyBorder="1" applyAlignment="1" applyProtection="1">
      <alignment horizontal="right" vertical="center" wrapText="1"/>
    </xf>
    <xf numFmtId="49" fontId="5" fillId="0" borderId="5" xfId="32" applyNumberFormat="1" applyFont="1" applyFill="1" applyBorder="1" applyAlignment="1" applyProtection="1">
      <alignment horizontal="center" vertical="center" wrapText="1"/>
    </xf>
    <xf numFmtId="0" fontId="5" fillId="0" borderId="5" xfId="44" applyFont="1" applyFill="1" applyBorder="1" applyAlignment="1" applyProtection="1">
      <alignment horizontal="center" vertical="center" wrapText="1"/>
    </xf>
    <xf numFmtId="0" fontId="5" fillId="0" borderId="26" xfId="54" applyFont="1" applyFill="1" applyBorder="1" applyAlignment="1" applyProtection="1">
      <alignment horizontal="center" vertical="center" wrapText="1"/>
    </xf>
    <xf numFmtId="0" fontId="5" fillId="0" borderId="32" xfId="54" applyFont="1" applyFill="1" applyBorder="1" applyAlignment="1" applyProtection="1">
      <alignment horizontal="center" vertical="center" wrapText="1"/>
    </xf>
    <xf numFmtId="0" fontId="5" fillId="0" borderId="5" xfId="32" applyFont="1" applyFill="1" applyBorder="1" applyAlignment="1" applyProtection="1">
      <alignment horizontal="center" vertical="center" wrapText="1"/>
    </xf>
    <xf numFmtId="0" fontId="5" fillId="0" borderId="5" xfId="54" applyFont="1" applyFill="1" applyBorder="1" applyAlignment="1" applyProtection="1">
      <alignment horizontal="left" vertical="center" wrapText="1"/>
    </xf>
    <xf numFmtId="0" fontId="5" fillId="0" borderId="5" xfId="45" applyNumberFormat="1" applyFont="1" applyFill="1" applyBorder="1" applyAlignment="1" applyProtection="1">
      <alignment horizontal="center" vertical="center" wrapText="1"/>
    </xf>
    <xf numFmtId="0" fontId="5" fillId="0" borderId="33" xfId="54" applyFont="1" applyFill="1" applyBorder="1" applyAlignment="1" applyProtection="1">
      <alignment horizontal="center" vertical="center" wrapText="1"/>
    </xf>
    <xf numFmtId="0" fontId="34" fillId="0" borderId="0" xfId="41" applyNumberFormat="1" applyFont="1" applyFill="1" applyBorder="1" applyAlignment="1" applyProtection="1">
      <alignment horizontal="justify" vertical="center" wrapText="1"/>
    </xf>
    <xf numFmtId="0" fontId="34" fillId="0" borderId="0" xfId="41" applyNumberFormat="1" applyFont="1" applyFill="1" applyBorder="1" applyAlignment="1" applyProtection="1">
      <alignment horizontal="justify" vertical="top" wrapText="1"/>
    </xf>
    <xf numFmtId="0" fontId="14" fillId="0" borderId="0" xfId="47" applyFont="1" applyFill="1" applyBorder="1" applyAlignment="1" applyProtection="1">
      <alignment vertical="top" wrapText="1"/>
    </xf>
    <xf numFmtId="49" fontId="0" fillId="0" borderId="0" xfId="0" applyFill="1" applyBorder="1" applyProtection="1">
      <alignment vertical="top"/>
    </xf>
    <xf numFmtId="0" fontId="35" fillId="0" borderId="0" xfId="41" applyNumberFormat="1" applyFont="1" applyFill="1" applyBorder="1" applyAlignment="1" applyProtection="1">
      <alignment horizontal="left" vertical="center" wrapText="1"/>
    </xf>
    <xf numFmtId="0" fontId="18" fillId="0" borderId="27" xfId="19" applyFont="1" applyFill="1" applyBorder="1" applyAlignment="1" applyProtection="1">
      <alignment horizontal="left" vertical="center" wrapText="1"/>
    </xf>
    <xf numFmtId="0" fontId="18" fillId="0" borderId="32" xfId="19" applyFont="1" applyFill="1" applyBorder="1" applyAlignment="1" applyProtection="1">
      <alignment horizontal="left" vertical="center" wrapText="1"/>
    </xf>
    <xf numFmtId="0" fontId="18" fillId="0" borderId="35" xfId="19" applyFont="1" applyFill="1" applyBorder="1" applyAlignment="1" applyProtection="1">
      <alignment horizontal="left" vertical="center" wrapText="1"/>
    </xf>
    <xf numFmtId="0" fontId="14" fillId="0" borderId="0" xfId="41" applyNumberFormat="1" applyFont="1" applyFill="1" applyBorder="1" applyAlignment="1" applyProtection="1">
      <alignment horizontal="justify" vertical="top" wrapText="1"/>
    </xf>
    <xf numFmtId="0" fontId="65" fillId="0" borderId="0" xfId="27" applyNumberFormat="1" applyFill="1" applyBorder="1" applyAlignment="1" applyProtection="1">
      <alignment horizontal="left" vertical="center" wrapText="1" indent="1"/>
    </xf>
    <xf numFmtId="49" fontId="14" fillId="0" borderId="0" xfId="41" applyFont="1" applyFill="1" applyBorder="1" applyAlignment="1" applyProtection="1">
      <alignment horizontal="left" wrapText="1"/>
    </xf>
    <xf numFmtId="0" fontId="18" fillId="0" borderId="0" xfId="19" applyFont="1" applyFill="1" applyBorder="1" applyAlignment="1" applyProtection="1">
      <alignment horizontal="left" vertical="top" wrapText="1"/>
    </xf>
    <xf numFmtId="49" fontId="14" fillId="0" borderId="0" xfId="41" applyFont="1" applyFill="1" applyBorder="1" applyAlignment="1" applyProtection="1">
      <alignment horizontal="justify" vertical="justify" wrapText="1"/>
    </xf>
    <xf numFmtId="49" fontId="7" fillId="0" borderId="0" xfId="0" applyFont="1" applyFill="1" applyBorder="1" applyAlignment="1" applyProtection="1">
      <alignment horizontal="left" vertical="top"/>
    </xf>
    <xf numFmtId="0" fontId="0" fillId="0" borderId="0" xfId="0" applyNumberFormat="1" applyFill="1" applyProtection="1">
      <alignment vertical="top"/>
    </xf>
    <xf numFmtId="0" fontId="0" fillId="0" borderId="0" xfId="0" applyNumberFormat="1" applyFill="1" applyAlignment="1" applyProtection="1">
      <alignment vertical="center"/>
    </xf>
    <xf numFmtId="0" fontId="18" fillId="14" borderId="7" xfId="25" applyNumberFormat="1" applyFont="1" applyFill="1" applyBorder="1" applyAlignment="1" applyProtection="1">
      <alignment horizontal="center" vertical="center" wrapText="1"/>
    </xf>
    <xf numFmtId="0" fontId="18" fillId="14" borderId="9" xfId="25" applyNumberFormat="1" applyFont="1" applyFill="1" applyBorder="1" applyAlignment="1" applyProtection="1">
      <alignment horizontal="center" vertical="center" wrapText="1"/>
    </xf>
    <xf numFmtId="0" fontId="18" fillId="14" borderId="8" xfId="25" applyNumberFormat="1" applyFont="1" applyFill="1" applyBorder="1" applyAlignment="1" applyProtection="1">
      <alignment horizontal="center" vertical="center" wrapText="1"/>
    </xf>
    <xf numFmtId="0" fontId="14" fillId="0" borderId="0" xfId="41" applyNumberFormat="1" applyFont="1" applyFill="1" applyBorder="1" applyAlignment="1" applyProtection="1">
      <alignment horizontal="left" vertical="top" wrapText="1"/>
    </xf>
    <xf numFmtId="49" fontId="14" fillId="0" borderId="16" xfId="41" applyFont="1" applyFill="1" applyBorder="1" applyAlignment="1" applyProtection="1">
      <alignment vertical="center" wrapText="1"/>
    </xf>
    <xf numFmtId="49" fontId="14" fillId="0" borderId="0" xfId="41" applyFont="1" applyFill="1" applyBorder="1" applyAlignment="1" applyProtection="1">
      <alignment vertical="center" wrapText="1"/>
    </xf>
    <xf numFmtId="49" fontId="14" fillId="0" borderId="16" xfId="41" applyFont="1" applyFill="1" applyBorder="1" applyAlignment="1" applyProtection="1">
      <alignment horizontal="left" vertical="center" wrapText="1"/>
    </xf>
    <xf numFmtId="49" fontId="14" fillId="0" borderId="0" xfId="41" applyFont="1" applyFill="1" applyBorder="1" applyAlignment="1" applyProtection="1">
      <alignment horizontal="left" vertical="center" wrapText="1"/>
    </xf>
    <xf numFmtId="0" fontId="18" fillId="0" borderId="0" xfId="19" applyFont="1" applyFill="1" applyBorder="1" applyAlignment="1" applyProtection="1">
      <alignment horizontal="left" vertical="center" wrapText="1"/>
    </xf>
    <xf numFmtId="0" fontId="65" fillId="0" borderId="0" xfId="27" applyFill="1" applyBorder="1" applyAlignment="1" applyProtection="1">
      <alignment horizontal="left" vertical="top" wrapText="1" indent="1"/>
    </xf>
    <xf numFmtId="49" fontId="65" fillId="0" borderId="0" xfId="27" applyNumberFormat="1" applyFill="1" applyProtection="1">
      <alignment vertical="top"/>
    </xf>
    <xf numFmtId="49" fontId="0" fillId="2" borderId="0" xfId="0">
      <alignment vertical="top"/>
    </xf>
    <xf numFmtId="49" fontId="14" fillId="0" borderId="0" xfId="41" applyFont="1" applyFill="1" applyBorder="1" applyAlignment="1" applyProtection="1">
      <alignment horizontal="left" vertical="top" wrapText="1" indent="1"/>
    </xf>
    <xf numFmtId="49" fontId="26" fillId="0" borderId="0" xfId="30" applyNumberFormat="1" applyFont="1" applyFill="1" applyBorder="1" applyAlignment="1" applyProtection="1">
      <alignment horizontal="left" vertical="top" wrapText="1" indent="1"/>
    </xf>
    <xf numFmtId="0" fontId="14" fillId="0" borderId="0" xfId="41" applyNumberFormat="1" applyFont="1" applyFill="1" applyBorder="1" applyAlignment="1" applyProtection="1">
      <alignment horizontal="justify" vertical="center" wrapText="1"/>
    </xf>
    <xf numFmtId="49" fontId="64" fillId="0" borderId="0" xfId="28" applyNumberFormat="1" applyFont="1" applyFill="1" applyBorder="1" applyAlignment="1" applyProtection="1">
      <alignment horizontal="left" vertical="top" wrapText="1"/>
    </xf>
    <xf numFmtId="0" fontId="5" fillId="0" borderId="9" xfId="51" applyFont="1" applyFill="1" applyBorder="1" applyAlignment="1" applyProtection="1">
      <alignment horizontal="left" vertical="center" wrapText="1" indent="1"/>
    </xf>
    <xf numFmtId="166" fontId="5" fillId="0" borderId="5" xfId="54" applyNumberFormat="1" applyFont="1" applyFill="1" applyBorder="1" applyAlignment="1" applyProtection="1">
      <alignment horizontal="center" vertical="center" wrapText="1"/>
    </xf>
    <xf numFmtId="0" fontId="5" fillId="0" borderId="5" xfId="54" applyFont="1" applyFill="1" applyBorder="1" applyAlignment="1" applyProtection="1">
      <alignment horizontal="center" vertical="center" wrapText="1"/>
    </xf>
    <xf numFmtId="0" fontId="18" fillId="0" borderId="30" xfId="31" applyFont="1" applyFill="1" applyBorder="1" applyAlignment="1" applyProtection="1">
      <alignment horizontal="left" vertical="center" wrapText="1" indent="1"/>
    </xf>
    <xf numFmtId="0" fontId="5" fillId="0" borderId="36" xfId="31" applyFont="1" applyFill="1" applyBorder="1" applyAlignment="1" applyProtection="1">
      <alignment horizontal="left" vertical="center" wrapText="1" indent="1"/>
    </xf>
    <xf numFmtId="0" fontId="5" fillId="0" borderId="0" xfId="54" applyFont="1" applyFill="1" applyBorder="1" applyAlignment="1" applyProtection="1">
      <alignment horizontal="center" vertical="center" wrapText="1"/>
    </xf>
    <xf numFmtId="49" fontId="5" fillId="0" borderId="0" xfId="52" applyNumberFormat="1" applyFont="1" applyFill="1" applyBorder="1" applyAlignment="1" applyProtection="1">
      <alignment horizontal="center" vertical="center" wrapText="1"/>
    </xf>
    <xf numFmtId="49" fontId="28" fillId="0" borderId="23" xfId="32" applyNumberFormat="1" applyFont="1" applyFill="1" applyBorder="1" applyAlignment="1" applyProtection="1">
      <alignment horizontal="center" vertical="center" wrapText="1"/>
    </xf>
    <xf numFmtId="49" fontId="28" fillId="0" borderId="25" xfId="32" applyNumberFormat="1" applyFont="1" applyFill="1" applyBorder="1" applyAlignment="1" applyProtection="1">
      <alignment horizontal="center" vertical="center" wrapText="1"/>
    </xf>
    <xf numFmtId="49" fontId="5" fillId="10" borderId="5" xfId="54" applyNumberFormat="1" applyFont="1" applyFill="1" applyBorder="1" applyAlignment="1" applyProtection="1">
      <alignment horizontal="left" vertical="center" wrapText="1" indent="1"/>
      <protection locked="0"/>
    </xf>
    <xf numFmtId="14" fontId="49" fillId="0" borderId="26" xfId="52" applyNumberFormat="1" applyFont="1" applyFill="1" applyBorder="1" applyAlignment="1" applyProtection="1">
      <alignment horizontal="center" vertical="center" wrapText="1"/>
    </xf>
    <xf numFmtId="14" fontId="49" fillId="0" borderId="32" xfId="52" applyNumberFormat="1" applyFont="1" applyFill="1" applyBorder="1" applyAlignment="1" applyProtection="1">
      <alignment horizontal="center" vertical="center" wrapText="1"/>
    </xf>
    <xf numFmtId="14" fontId="5" fillId="12" borderId="5" xfId="52" applyNumberFormat="1" applyFont="1" applyFill="1" applyBorder="1" applyAlignment="1" applyProtection="1">
      <alignment horizontal="left" vertical="center" wrapText="1" indent="1"/>
    </xf>
    <xf numFmtId="166" fontId="5" fillId="0" borderId="23" xfId="54" applyNumberFormat="1" applyFont="1" applyFill="1" applyBorder="1" applyAlignment="1" applyProtection="1">
      <alignment horizontal="center" vertical="center" wrapText="1"/>
    </xf>
    <xf numFmtId="166" fontId="5" fillId="0" borderId="25" xfId="54" applyNumberFormat="1" applyFont="1" applyFill="1" applyBorder="1" applyAlignment="1" applyProtection="1">
      <alignment horizontal="center" vertical="center" wrapText="1"/>
    </xf>
    <xf numFmtId="4" fontId="5" fillId="0" borderId="5" xfId="33" applyFont="1" applyFill="1" applyBorder="1" applyAlignment="1" applyProtection="1">
      <alignment horizontal="center" vertical="center" wrapText="1"/>
    </xf>
    <xf numFmtId="0" fontId="5" fillId="2" borderId="0" xfId="44" applyFont="1" applyFill="1" applyBorder="1" applyAlignment="1" applyProtection="1">
      <alignment horizontal="center" vertical="center" wrapText="1"/>
    </xf>
    <xf numFmtId="0" fontId="5" fillId="0" borderId="5" xfId="44" applyFont="1" applyFill="1" applyBorder="1" applyAlignment="1" applyProtection="1">
      <alignment horizontal="center" vertical="center" wrapText="1"/>
    </xf>
    <xf numFmtId="0" fontId="5" fillId="0" borderId="31" xfId="40" applyNumberFormat="1" applyFont="1" applyBorder="1" applyAlignment="1" applyProtection="1">
      <alignment horizontal="left" vertical="center" wrapText="1" indent="1"/>
    </xf>
    <xf numFmtId="0" fontId="5" fillId="0" borderId="26" xfId="40" applyNumberFormat="1" applyFont="1" applyBorder="1" applyAlignment="1" applyProtection="1">
      <alignment horizontal="left" vertical="center" wrapText="1" indent="1"/>
    </xf>
    <xf numFmtId="0" fontId="5" fillId="0" borderId="29" xfId="40" applyNumberFormat="1" applyFont="1" applyBorder="1" applyAlignment="1" applyProtection="1">
      <alignment horizontal="left" vertical="center" wrapText="1" indent="1"/>
    </xf>
    <xf numFmtId="0" fontId="5" fillId="0" borderId="37" xfId="40" applyNumberFormat="1" applyFont="1" applyBorder="1" applyAlignment="1" applyProtection="1">
      <alignment horizontal="left" vertical="center" indent="1"/>
    </xf>
    <xf numFmtId="0" fontId="5" fillId="0" borderId="33" xfId="40" applyNumberFormat="1" applyFont="1" applyBorder="1" applyAlignment="1" applyProtection="1">
      <alignment horizontal="left" vertical="center" indent="1"/>
    </xf>
    <xf numFmtId="0" fontId="5" fillId="0" borderId="34" xfId="40" applyNumberFormat="1" applyFont="1" applyBorder="1" applyAlignment="1" applyProtection="1">
      <alignment horizontal="left" vertical="center" indent="1"/>
    </xf>
    <xf numFmtId="0" fontId="37" fillId="0" borderId="0" xfId="40" applyNumberFormat="1" applyFill="1" applyBorder="1" applyAlignment="1" applyProtection="1">
      <alignment horizontal="center" vertical="center"/>
    </xf>
    <xf numFmtId="0" fontId="5" fillId="0" borderId="0" xfId="44" applyFont="1" applyFill="1" applyBorder="1" applyAlignment="1" applyProtection="1">
      <alignment horizontal="right" vertical="center" wrapText="1"/>
    </xf>
    <xf numFmtId="0" fontId="5" fillId="0" borderId="0" xfId="31" applyFont="1" applyFill="1" applyBorder="1" applyAlignment="1" applyProtection="1">
      <alignment horizontal="center" vertical="center" wrapText="1"/>
    </xf>
    <xf numFmtId="0" fontId="37" fillId="0" borderId="0" xfId="40" applyNumberFormat="1" applyFill="1" applyBorder="1" applyAlignment="1" applyProtection="1">
      <alignment horizontal="right" vertical="center"/>
    </xf>
    <xf numFmtId="49" fontId="5" fillId="12" borderId="5" xfId="52" applyNumberFormat="1" applyFont="1" applyFill="1" applyBorder="1" applyAlignment="1" applyProtection="1">
      <alignment horizontal="left" vertical="center" wrapText="1" indent="2"/>
    </xf>
    <xf numFmtId="49" fontId="5" fillId="12" borderId="5" xfId="52" applyNumberFormat="1" applyFont="1" applyFill="1" applyBorder="1" applyAlignment="1" applyProtection="1">
      <alignment horizontal="center" vertical="center" wrapText="1"/>
    </xf>
    <xf numFmtId="49" fontId="5" fillId="0" borderId="5" xfId="32" applyNumberFormat="1" applyFont="1" applyFill="1" applyBorder="1" applyAlignment="1" applyProtection="1">
      <alignment horizontal="center" vertical="center" wrapText="1"/>
    </xf>
    <xf numFmtId="0" fontId="56" fillId="0" borderId="5" xfId="39" applyNumberFormat="1" applyFont="1" applyBorder="1" applyAlignment="1" applyProtection="1">
      <alignment horizontal="center" vertical="center" wrapText="1"/>
    </xf>
    <xf numFmtId="0" fontId="5" fillId="0" borderId="7" xfId="54" applyFont="1" applyFill="1" applyBorder="1" applyAlignment="1" applyProtection="1">
      <alignment horizontal="center" vertical="center" wrapText="1"/>
    </xf>
    <xf numFmtId="0" fontId="5" fillId="0" borderId="8" xfId="54" applyFont="1" applyFill="1" applyBorder="1" applyAlignment="1" applyProtection="1">
      <alignment horizontal="center" vertical="center" wrapText="1"/>
    </xf>
    <xf numFmtId="0" fontId="56" fillId="0" borderId="26" xfId="35" applyNumberFormat="1" applyFont="1" applyFill="1" applyBorder="1" applyAlignment="1" applyProtection="1">
      <alignment horizontal="left" vertical="center" wrapText="1" indent="1"/>
    </xf>
    <xf numFmtId="0" fontId="56" fillId="0" borderId="33" xfId="35" applyNumberFormat="1" applyFont="1" applyFill="1" applyBorder="1" applyAlignment="1" applyProtection="1">
      <alignment horizontal="left" vertical="center" wrapText="1" indent="1"/>
    </xf>
    <xf numFmtId="0" fontId="5" fillId="0" borderId="5" xfId="32" applyFont="1" applyFill="1" applyBorder="1" applyAlignment="1" applyProtection="1">
      <alignment horizontal="left" vertical="top" wrapText="1"/>
    </xf>
    <xf numFmtId="0" fontId="5" fillId="0" borderId="30" xfId="31" applyFont="1" applyFill="1" applyBorder="1" applyAlignment="1" applyProtection="1">
      <alignment horizontal="left" vertical="center" wrapText="1"/>
    </xf>
    <xf numFmtId="49" fontId="5" fillId="10" borderId="5" xfId="54" applyNumberFormat="1" applyFont="1" applyFill="1" applyBorder="1" applyAlignment="1" applyProtection="1">
      <alignment horizontal="left" vertical="center" wrapText="1"/>
      <protection locked="0"/>
    </xf>
    <xf numFmtId="0" fontId="5" fillId="0" borderId="36" xfId="31" applyFont="1" applyFill="1" applyBorder="1" applyAlignment="1" applyProtection="1">
      <alignment horizontal="left" vertical="center" wrapText="1"/>
    </xf>
    <xf numFmtId="0" fontId="5" fillId="0" borderId="5" xfId="54" applyFont="1" applyFill="1" applyBorder="1" applyAlignment="1" applyProtection="1">
      <alignment horizontal="left" vertical="center" wrapText="1"/>
    </xf>
    <xf numFmtId="0" fontId="5" fillId="10" borderId="5" xfId="54" applyFont="1" applyFill="1" applyBorder="1" applyAlignment="1" applyProtection="1">
      <alignment horizontal="center" vertical="center" wrapText="1"/>
      <protection locked="0"/>
    </xf>
    <xf numFmtId="0" fontId="48" fillId="0" borderId="32" xfId="44" applyFont="1" applyFill="1" applyBorder="1" applyAlignment="1" applyProtection="1">
      <alignment horizontal="left" vertical="center" wrapText="1"/>
    </xf>
    <xf numFmtId="0" fontId="5" fillId="0" borderId="26" xfId="54" applyFont="1" applyFill="1" applyBorder="1" applyAlignment="1" applyProtection="1">
      <alignment horizontal="center" vertical="center" wrapText="1"/>
    </xf>
    <xf numFmtId="0" fontId="5" fillId="0" borderId="32" xfId="54" applyFont="1" applyFill="1" applyBorder="1" applyAlignment="1" applyProtection="1">
      <alignment horizontal="center" vertical="center" wrapText="1"/>
    </xf>
    <xf numFmtId="0" fontId="5" fillId="0" borderId="5" xfId="32" applyFont="1" applyFill="1" applyBorder="1" applyAlignment="1" applyProtection="1">
      <alignment horizontal="center" vertical="center" wrapText="1"/>
    </xf>
    <xf numFmtId="0" fontId="48" fillId="0" borderId="5" xfId="44" applyFont="1" applyFill="1" applyBorder="1" applyAlignment="1" applyProtection="1">
      <alignment horizontal="left" vertical="center" wrapText="1"/>
    </xf>
    <xf numFmtId="0" fontId="5" fillId="0" borderId="26" xfId="44" applyFont="1" applyFill="1" applyBorder="1" applyAlignment="1" applyProtection="1">
      <alignment horizontal="center" vertical="center" wrapText="1"/>
    </xf>
    <xf numFmtId="0" fontId="5" fillId="0" borderId="33" xfId="44" applyFont="1" applyFill="1" applyBorder="1" applyAlignment="1" applyProtection="1">
      <alignment horizontal="center" vertical="center" wrapText="1"/>
    </xf>
    <xf numFmtId="0" fontId="0" fillId="0" borderId="5" xfId="45" applyNumberFormat="1" applyFont="1" applyFill="1" applyBorder="1" applyAlignment="1" applyProtection="1">
      <alignment horizontal="center" vertical="center" wrapText="1"/>
    </xf>
    <xf numFmtId="0" fontId="5" fillId="0" borderId="5" xfId="45" applyNumberFormat="1" applyFont="1" applyFill="1" applyBorder="1" applyAlignment="1" applyProtection="1">
      <alignment horizontal="center" vertical="center" wrapText="1"/>
    </xf>
    <xf numFmtId="0" fontId="56" fillId="0" borderId="5" xfId="35" applyNumberFormat="1" applyFont="1" applyFill="1" applyBorder="1" applyAlignment="1" applyProtection="1">
      <alignment horizontal="center" vertical="center" wrapText="1"/>
    </xf>
    <xf numFmtId="0" fontId="5" fillId="0" borderId="15" xfId="31" applyFont="1" applyFill="1" applyBorder="1" applyAlignment="1" applyProtection="1">
      <alignment horizontal="left" vertical="center" wrapText="1" indent="1"/>
    </xf>
    <xf numFmtId="0" fontId="5" fillId="0" borderId="22" xfId="31" applyFont="1" applyFill="1" applyBorder="1" applyAlignment="1" applyProtection="1">
      <alignment horizontal="left" vertical="center" wrapText="1" indent="1"/>
    </xf>
    <xf numFmtId="0" fontId="18" fillId="0" borderId="15" xfId="31" applyFont="1" applyFill="1" applyBorder="1" applyAlignment="1" applyProtection="1">
      <alignment horizontal="left" vertical="center" wrapText="1" indent="1"/>
    </xf>
    <xf numFmtId="0" fontId="18" fillId="0" borderId="9" xfId="56" applyFont="1" applyBorder="1" applyAlignment="1">
      <alignment horizontal="left" vertical="center" indent="1"/>
    </xf>
    <xf numFmtId="0" fontId="8" fillId="0" borderId="0" xfId="51" applyFont="1" applyAlignment="1" applyProtection="1">
      <alignment horizontal="left" vertical="center" wrapText="1"/>
    </xf>
    <xf numFmtId="0" fontId="43" fillId="0" borderId="0" xfId="51" applyFont="1" applyAlignment="1" applyProtection="1">
      <alignment horizontal="left" vertical="top" wrapText="1"/>
    </xf>
    <xf numFmtId="0" fontId="8" fillId="0" borderId="0" xfId="51" applyFont="1" applyAlignment="1" applyProtection="1">
      <alignment horizontal="justify" vertical="top" wrapText="1"/>
    </xf>
    <xf numFmtId="0" fontId="43" fillId="0" borderId="0" xfId="51" applyFont="1" applyAlignment="1" applyProtection="1">
      <alignment horizontal="justify" vertical="top" wrapText="1"/>
    </xf>
    <xf numFmtId="14" fontId="5" fillId="12" borderId="26" xfId="52" applyNumberFormat="1" applyFont="1" applyFill="1" applyBorder="1" applyAlignment="1" applyProtection="1">
      <alignment horizontal="left" vertical="center" wrapText="1" indent="1"/>
    </xf>
    <xf numFmtId="14" fontId="5" fillId="12" borderId="33" xfId="52" applyNumberFormat="1" applyFont="1" applyFill="1" applyBorder="1" applyAlignment="1" applyProtection="1">
      <alignment horizontal="left" vertical="center" wrapText="1" indent="1"/>
    </xf>
    <xf numFmtId="14" fontId="49" fillId="0" borderId="33" xfId="52" applyNumberFormat="1" applyFont="1" applyFill="1" applyBorder="1" applyAlignment="1" applyProtection="1">
      <alignment horizontal="center" vertical="center" wrapText="1"/>
    </xf>
    <xf numFmtId="0" fontId="5" fillId="0" borderId="33" xfId="54" applyFont="1" applyFill="1" applyBorder="1" applyAlignment="1" applyProtection="1">
      <alignment horizontal="center" vertical="center" wrapText="1"/>
    </xf>
    <xf numFmtId="14" fontId="49" fillId="0" borderId="36" xfId="52" applyNumberFormat="1" applyFont="1" applyFill="1" applyBorder="1" applyAlignment="1" applyProtection="1">
      <alignment horizontal="center" vertical="center" wrapText="1"/>
    </xf>
    <xf numFmtId="14" fontId="49" fillId="0" borderId="30" xfId="52" applyNumberFormat="1" applyFont="1" applyFill="1" applyBorder="1" applyAlignment="1" applyProtection="1">
      <alignment horizontal="center" vertical="center" wrapText="1"/>
    </xf>
    <xf numFmtId="0" fontId="56" fillId="0" borderId="5" xfId="35" applyNumberFormat="1" applyFont="1" applyFill="1" applyBorder="1" applyAlignment="1" applyProtection="1">
      <alignment horizontal="left" vertical="center" wrapText="1" indent="1"/>
    </xf>
    <xf numFmtId="0" fontId="56" fillId="0" borderId="5" xfId="35" applyNumberFormat="1" applyFont="1" applyFill="1" applyBorder="1" applyAlignment="1" applyProtection="1">
      <alignment horizontal="left" vertical="top" indent="1"/>
    </xf>
    <xf numFmtId="0" fontId="56" fillId="10" borderId="5" xfId="35" applyNumberFormat="1" applyFont="1" applyFill="1" applyBorder="1" applyAlignment="1" applyProtection="1">
      <alignment horizontal="left" vertical="center" wrapText="1" indent="1"/>
      <protection locked="0"/>
    </xf>
    <xf numFmtId="0" fontId="56" fillId="10" borderId="5" xfId="35" applyNumberFormat="1" applyFont="1" applyFill="1" applyBorder="1" applyAlignment="1" applyProtection="1">
      <alignment horizontal="left" vertical="top" indent="1"/>
      <protection locked="0"/>
    </xf>
  </cellXfs>
  <cellStyles count="97">
    <cellStyle name=" 1" xfId="1" xr:uid="{00000000-0005-0000-0000-000000000000}"/>
    <cellStyle name=" 1 2" xfId="2" xr:uid="{00000000-0005-0000-0000-000001000000}"/>
    <cellStyle name=" 1_Stage1" xfId="3" xr:uid="{00000000-0005-0000-0000-000002000000}"/>
    <cellStyle name="_Model_RAB Мой_PR.PROG.WARM.NOTCOMBI.2012.2.16_v1.4(04.04.11) " xfId="4" xr:uid="{00000000-0005-0000-0000-000003000000}"/>
    <cellStyle name="_Model_RAB Мой_Книга2_PR.PROG.WARM.NOTCOMBI.2012.2.16_v1.4(04.04.11) " xfId="5" xr:uid="{00000000-0005-0000-0000-000004000000}"/>
    <cellStyle name="_Model_RAB_MRSK_svod_PR.PROG.WARM.NOTCOMBI.2012.2.16_v1.4(04.04.11) " xfId="6" xr:uid="{00000000-0005-0000-0000-000005000000}"/>
    <cellStyle name="_Model_RAB_MRSK_svod_Книга2_PR.PROG.WARM.NOTCOMBI.2012.2.16_v1.4(04.04.11) " xfId="7" xr:uid="{00000000-0005-0000-0000-000006000000}"/>
    <cellStyle name="_МОДЕЛЬ_1 (2)_PR.PROG.WARM.NOTCOMBI.2012.2.16_v1.4(04.04.11) " xfId="8" xr:uid="{00000000-0005-0000-0000-000007000000}"/>
    <cellStyle name="_МОДЕЛЬ_1 (2)_Книга2_PR.PROG.WARM.NOTCOMBI.2012.2.16_v1.4(04.04.11) " xfId="9" xr:uid="{00000000-0005-0000-0000-000008000000}"/>
    <cellStyle name="_пр 5 тариф RAB_PR.PROG.WARM.NOTCOMBI.2012.2.16_v1.4(04.04.11) " xfId="10" xr:uid="{00000000-0005-0000-0000-000009000000}"/>
    <cellStyle name="_пр 5 тариф RAB_Книга2_PR.PROG.WARM.NOTCOMBI.2012.2.16_v1.4(04.04.11) " xfId="11" xr:uid="{00000000-0005-0000-0000-00000A000000}"/>
    <cellStyle name="_Расчет RAB_22072008_PR.PROG.WARM.NOTCOMBI.2012.2.16_v1.4(04.04.11) " xfId="12" xr:uid="{00000000-0005-0000-0000-00000B000000}"/>
    <cellStyle name="_Расчет RAB_22072008_Книга2_PR.PROG.WARM.NOTCOMBI.2012.2.16_v1.4(04.04.11) " xfId="13" xr:uid="{00000000-0005-0000-0000-00000C000000}"/>
    <cellStyle name="_Расчет RAB_Лен и МОЭСК_с 2010 года_14.04.2009_со сглаж_version 3.0_без ФСК_PR.PROG.WARM.NOTCOMBI.2012.2.16_v1.4(04.04.11) " xfId="14" xr:uid="{00000000-0005-0000-0000-00000D000000}"/>
    <cellStyle name="_Расчет RAB_Лен и МОЭСК_с 2010 года_14.04.2009_со сглаж_version 3.0_без ФСК_Книга2_PR.PROG.WARM.NOTCOMBI.2012.2.16_v1.4(04.04.11) " xfId="15" xr:uid="{00000000-0005-0000-0000-00000E000000}"/>
    <cellStyle name="20% — акцент1" xfId="74" builtinId="30" hidden="1"/>
    <cellStyle name="20% — акцент2" xfId="78" builtinId="34" hidden="1"/>
    <cellStyle name="20% — акцент3" xfId="82" builtinId="38" hidden="1"/>
    <cellStyle name="20% — акцент4" xfId="86" builtinId="42" hidden="1"/>
    <cellStyle name="20% — акцент5" xfId="90" builtinId="46" hidden="1"/>
    <cellStyle name="20% — акцент6" xfId="94" builtinId="50" hidden="1"/>
    <cellStyle name="40% — акцент1" xfId="75" builtinId="31" hidden="1"/>
    <cellStyle name="40% — акцент2" xfId="79" builtinId="35" hidden="1"/>
    <cellStyle name="40% — акцент3" xfId="83" builtinId="39" hidden="1"/>
    <cellStyle name="40% — акцент4" xfId="87" builtinId="43" hidden="1"/>
    <cellStyle name="40% — акцент5" xfId="91" builtinId="47" hidden="1"/>
    <cellStyle name="40% — акцент6" xfId="95" builtinId="51" hidden="1"/>
    <cellStyle name="60% — акцент1" xfId="76" builtinId="32" hidden="1"/>
    <cellStyle name="60% — акцент2" xfId="80" builtinId="36" hidden="1"/>
    <cellStyle name="60% — акцент3" xfId="84" builtinId="40" hidden="1"/>
    <cellStyle name="60% — акцент4" xfId="88" builtinId="44" hidden="1"/>
    <cellStyle name="60% — акцент5" xfId="92" builtinId="48" hidden="1"/>
    <cellStyle name="60% — акцент6" xfId="96" builtinId="52" hidden="1"/>
    <cellStyle name="Currency [0]" xfId="16" xr:uid="{00000000-0005-0000-0000-000021000000}"/>
    <cellStyle name="Currency2" xfId="17" xr:uid="{00000000-0005-0000-0000-000022000000}"/>
    <cellStyle name="Followed Hyperlink" xfId="18" xr:uid="{00000000-0005-0000-0000-000023000000}"/>
    <cellStyle name="Header 3" xfId="19" xr:uid="{00000000-0005-0000-0000-000024000000}"/>
    <cellStyle name="Hyperlink" xfId="20" xr:uid="{00000000-0005-0000-0000-000025000000}"/>
    <cellStyle name="normal" xfId="21" xr:uid="{00000000-0005-0000-0000-000026000000}"/>
    <cellStyle name="Normal1" xfId="22" xr:uid="{00000000-0005-0000-0000-000027000000}"/>
    <cellStyle name="Normal2" xfId="23" xr:uid="{00000000-0005-0000-0000-000028000000}"/>
    <cellStyle name="Percent1" xfId="24" xr:uid="{00000000-0005-0000-0000-000029000000}"/>
    <cellStyle name="Title 4" xfId="25" xr:uid="{00000000-0005-0000-0000-00002A000000}"/>
    <cellStyle name="Акцент1" xfId="73" builtinId="29" hidden="1"/>
    <cellStyle name="Акцент2" xfId="77" builtinId="33" hidden="1"/>
    <cellStyle name="Акцент3" xfId="81" builtinId="37" hidden="1"/>
    <cellStyle name="Акцент4" xfId="85" builtinId="41" hidden="1"/>
    <cellStyle name="Акцент5" xfId="89" builtinId="45" hidden="1"/>
    <cellStyle name="Акцент6" xfId="93" builtinId="49" hidden="1"/>
    <cellStyle name="Ввод " xfId="26" builtinId="20" customBuiltin="1"/>
    <cellStyle name="Вывод" xfId="65" builtinId="21" hidden="1"/>
    <cellStyle name="Вычисление" xfId="66" builtinId="22" hidden="1"/>
    <cellStyle name="Гиперссылка" xfId="27" builtinId="8" customBuiltin="1"/>
    <cellStyle name="Гиперссылка 2" xfId="28" xr:uid="{00000000-0005-0000-0000-000035000000}"/>
    <cellStyle name="Гиперссылка 2 2" xfId="29" xr:uid="{00000000-0005-0000-0000-000036000000}"/>
    <cellStyle name="Гиперссылка 4" xfId="30" xr:uid="{00000000-0005-0000-0000-000037000000}"/>
    <cellStyle name="Заголовок" xfId="31" xr:uid="{00000000-0005-0000-0000-000038000000}"/>
    <cellStyle name="Заголовок 1" xfId="58" builtinId="16" hidden="1"/>
    <cellStyle name="Заголовок 2" xfId="59" builtinId="17" hidden="1"/>
    <cellStyle name="Заголовок 3" xfId="60" builtinId="18" hidden="1"/>
    <cellStyle name="Заголовок 4" xfId="61" builtinId="19" hidden="1"/>
    <cellStyle name="ЗаголовокСтолбца" xfId="32" xr:uid="{00000000-0005-0000-0000-00003D000000}"/>
    <cellStyle name="Значение" xfId="33" xr:uid="{00000000-0005-0000-0000-00003E000000}"/>
    <cellStyle name="Итог" xfId="72" builtinId="25" hidden="1"/>
    <cellStyle name="Контрольная ячейка" xfId="68" builtinId="23" hidden="1"/>
    <cellStyle name="Название" xfId="57" builtinId="15" hidden="1"/>
    <cellStyle name="Нейтральный" xfId="64" builtinId="28" hidden="1"/>
    <cellStyle name="Обычный" xfId="0" builtinId="0" customBuiltin="1"/>
    <cellStyle name="Обычный 12 2" xfId="34" xr:uid="{00000000-0005-0000-0000-000044000000}"/>
    <cellStyle name="Обычный 15" xfId="35" xr:uid="{00000000-0005-0000-0000-000045000000}"/>
    <cellStyle name="Обычный 2" xfId="36" xr:uid="{00000000-0005-0000-0000-000046000000}"/>
    <cellStyle name="Обычный 2 10 2" xfId="37" xr:uid="{00000000-0005-0000-0000-000047000000}"/>
    <cellStyle name="Обычный 2 2" xfId="38" xr:uid="{00000000-0005-0000-0000-000048000000}"/>
    <cellStyle name="Обычный 3" xfId="39" xr:uid="{00000000-0005-0000-0000-000049000000}"/>
    <cellStyle name="Обычный 3 2" xfId="40" xr:uid="{00000000-0005-0000-0000-00004A000000}"/>
    <cellStyle name="Обычный 3 3" xfId="41" xr:uid="{00000000-0005-0000-0000-00004B000000}"/>
    <cellStyle name="Обычный 5" xfId="42" xr:uid="{00000000-0005-0000-0000-00004C000000}"/>
    <cellStyle name="Обычный_INVEST.WARM.PLAN.4.78(v0.1)" xfId="43" xr:uid="{00000000-0005-0000-0000-00004D000000}"/>
    <cellStyle name="Обычный_JKH.OPEN.INFO.HVS(v3.5)_цены161210" xfId="44" xr:uid="{00000000-0005-0000-0000-00004E000000}"/>
    <cellStyle name="Обычный_JKH.OPEN.INFO.PRICE.VO_v4.0(10.02.11)" xfId="45" xr:uid="{00000000-0005-0000-0000-00004F000000}"/>
    <cellStyle name="Обычный_KRU.TARIFF.FACT-0.3" xfId="46" xr:uid="{00000000-0005-0000-0000-000050000000}"/>
    <cellStyle name="Обычный_KRU.TARIFF.TE.FACT(v0.5)_import_02.02 2" xfId="47" xr:uid="{00000000-0005-0000-0000-000051000000}"/>
    <cellStyle name="Обычный_MINENERGO.340.PRIL79(v0.1)" xfId="48" xr:uid="{00000000-0005-0000-0000-000052000000}"/>
    <cellStyle name="Обычный_PREDEL.JKH.2010(v1.3)" xfId="49" xr:uid="{00000000-0005-0000-0000-000053000000}"/>
    <cellStyle name="Обычный_razrabotka_sablonov_po_WKU" xfId="50" xr:uid="{00000000-0005-0000-0000-000054000000}"/>
    <cellStyle name="Обычный_SIMPLE_1_massive2" xfId="51" xr:uid="{00000000-0005-0000-0000-000055000000}"/>
    <cellStyle name="Обычный_ЖКУ_проект3" xfId="52" xr:uid="{00000000-0005-0000-0000-000056000000}"/>
    <cellStyle name="Обычный_Макет_налог на прибыль v 0.6" xfId="53" xr:uid="{00000000-0005-0000-0000-000057000000}"/>
    <cellStyle name="Обычный_Мониторинг инвестиций" xfId="54" xr:uid="{00000000-0005-0000-0000-000058000000}"/>
    <cellStyle name="Обычный_Новая проверка голубых" xfId="55" xr:uid="{00000000-0005-0000-0000-000059000000}"/>
    <cellStyle name="Обычный_Шаблон по источникам для Модуля Реестр (2)" xfId="56" xr:uid="{00000000-0005-0000-0000-00005A000000}"/>
    <cellStyle name="Плохой" xfId="63" builtinId="27" hidden="1"/>
    <cellStyle name="Пояснение" xfId="71" builtinId="53" hidden="1"/>
    <cellStyle name="Примечание" xfId="70" builtinId="10" hidden="1"/>
    <cellStyle name="Связанная ячейка" xfId="67" builtinId="24" hidden="1"/>
    <cellStyle name="Текст предупреждения" xfId="69" builtinId="11" hidden="1"/>
    <cellStyle name="Хороший" xfId="62" builtinId="26" hidde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AEAEA"/>
      <rgbColor rgb="00CC0000"/>
      <rgbColor rgb="0000FF00"/>
      <rgbColor rgb="00333399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A6A6A6"/>
      <rgbColor rgb="009999FF"/>
      <rgbColor rgb="00993366"/>
      <rgbColor rgb="00FFFFCC"/>
      <rgbColor rgb="00CCFFFF"/>
      <rgbColor rgb="00660066"/>
      <rgbColor rgb="00FFB7B7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3FAFD"/>
      <rgbColor rgb="00D7EAD3"/>
      <rgbColor rgb="00FFFFC0"/>
      <rgbColor rgb="00B7E4FF"/>
      <rgbColor rgb="00FFCCFF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CBCB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100</xdr:row>
      <xdr:rowOff>187325</xdr:rowOff>
    </xdr:to>
    <xdr:sp macro="[0]!Instruction.BlockClick" textlink="">
      <xdr:nvSpPr>
        <xdr:cNvPr id="462236" name="InstrBlock_7">
          <a:extLst>
            <a:ext uri="{FF2B5EF4-FFF2-40B4-BE49-F238E27FC236}">
              <a16:creationId xmlns:a16="http://schemas.microsoft.com/office/drawing/2014/main" id="{F5391517-A91F-4295-8E43-455986AF2E92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7C28A9B9-67F1-4842-885F-F9E10FA87175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B39172B4-CC99-4CE1-9880-3D05CF1E8FEB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9B967C5B-DE30-48ED-8E10-DC52F1314FB1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84226B52-BC7B-4F86-B7AA-484A106AA91D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CEA0E4ED-B0BA-4185-BC9E-CF0F3DC7B374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91</xdr:row>
      <xdr:rowOff>114299</xdr:rowOff>
    </xdr:from>
    <xdr:to>
      <xdr:col>9</xdr:col>
      <xdr:colOff>181724</xdr:colOff>
      <xdr:row>93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8B5D1AF1-EC46-4F6D-955D-9926ED31B2E7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91</xdr:row>
      <xdr:rowOff>114300</xdr:rowOff>
    </xdr:from>
    <xdr:to>
      <xdr:col>15</xdr:col>
      <xdr:colOff>105525</xdr:colOff>
      <xdr:row>93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30F1B2C7-8AF9-45A2-86B0-B947E46A6CB7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4945" name="Pict 9" descr="тест">
          <a:extLst>
            <a:ext uri="{FF2B5EF4-FFF2-40B4-BE49-F238E27FC236}">
              <a16:creationId xmlns:a16="http://schemas.microsoft.com/office/drawing/2014/main" id="{5F954399-D25E-4DD1-87FF-5C8E29195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4946" name="Pict 9" descr="тест">
          <a:extLst>
            <a:ext uri="{FF2B5EF4-FFF2-40B4-BE49-F238E27FC236}">
              <a16:creationId xmlns:a16="http://schemas.microsoft.com/office/drawing/2014/main" id="{A0F15391-84CD-46A3-BD85-BD8174158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4947" name="Pict 9" descr="тест">
          <a:extLst>
            <a:ext uri="{FF2B5EF4-FFF2-40B4-BE49-F238E27FC236}">
              <a16:creationId xmlns:a16="http://schemas.microsoft.com/office/drawing/2014/main" id="{A95D4D32-E43B-4AAF-AC28-90DB23A402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462247" name="InstrBlock_1">
          <a:extLst>
            <a:ext uri="{FF2B5EF4-FFF2-40B4-BE49-F238E27FC236}">
              <a16:creationId xmlns:a16="http://schemas.microsoft.com/office/drawing/2014/main" id="{ECC87A34-C16A-4424-B55B-2D1598861DA2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4949" name="InstrImg_1" descr="icon1">
          <a:extLst>
            <a:ext uri="{FF2B5EF4-FFF2-40B4-BE49-F238E27FC236}">
              <a16:creationId xmlns:a16="http://schemas.microsoft.com/office/drawing/2014/main" id="{9D0D3347-0164-416D-88D3-696F9B6CF7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4950" name="InstrImg_2" descr="icon2">
          <a:extLst>
            <a:ext uri="{FF2B5EF4-FFF2-40B4-BE49-F238E27FC236}">
              <a16:creationId xmlns:a16="http://schemas.microsoft.com/office/drawing/2014/main" id="{3DA27CB8-1827-474D-9877-996A44EFC0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4951" name="InstrImg_3" descr="icon3">
          <a:extLst>
            <a:ext uri="{FF2B5EF4-FFF2-40B4-BE49-F238E27FC236}">
              <a16:creationId xmlns:a16="http://schemas.microsoft.com/office/drawing/2014/main" id="{AE101D42-9AE7-49AF-AE38-840647E25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4952" name="InstrImg_4" descr="icon4">
          <a:extLst>
            <a:ext uri="{FF2B5EF4-FFF2-40B4-BE49-F238E27FC236}">
              <a16:creationId xmlns:a16="http://schemas.microsoft.com/office/drawing/2014/main" id="{FA216B63-DCC5-4709-A043-29A9A1374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4953" name="InstrImg_5" descr="icon5">
          <a:extLst>
            <a:ext uri="{FF2B5EF4-FFF2-40B4-BE49-F238E27FC236}">
              <a16:creationId xmlns:a16="http://schemas.microsoft.com/office/drawing/2014/main" id="{2027ED65-C453-4474-A438-F23430C12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4954" name="InstrImg_6" descr="icon6">
          <a:extLst>
            <a:ext uri="{FF2B5EF4-FFF2-40B4-BE49-F238E27FC236}">
              <a16:creationId xmlns:a16="http://schemas.microsoft.com/office/drawing/2014/main" id="{F8623D8A-9A53-4A2C-8C6F-A6F56BD019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4955" name="Pict 9" descr="тест">
          <a:extLst>
            <a:ext uri="{FF2B5EF4-FFF2-40B4-BE49-F238E27FC236}">
              <a16:creationId xmlns:a16="http://schemas.microsoft.com/office/drawing/2014/main" id="{DFE1A63F-693C-4D8D-9226-9A957534B8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4956" name="Pict 9" descr="тест">
          <a:extLst>
            <a:ext uri="{FF2B5EF4-FFF2-40B4-BE49-F238E27FC236}">
              <a16:creationId xmlns:a16="http://schemas.microsoft.com/office/drawing/2014/main" id="{9E987ACC-F9A8-45AB-815E-30A8BFA0D0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101</xdr:row>
      <xdr:rowOff>9525</xdr:rowOff>
    </xdr:to>
    <xdr:pic macro="[0]!Instruction.BlockClick">
      <xdr:nvPicPr>
        <xdr:cNvPr id="464957" name="InstrImg_7" descr="icon8.png">
          <a:extLst>
            <a:ext uri="{FF2B5EF4-FFF2-40B4-BE49-F238E27FC236}">
              <a16:creationId xmlns:a16="http://schemas.microsoft.com/office/drawing/2014/main" id="{40AD75C5-2B4B-43AF-8C54-2A7B547448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87</xdr:row>
      <xdr:rowOff>47625</xdr:rowOff>
    </xdr:from>
    <xdr:to>
      <xdr:col>4</xdr:col>
      <xdr:colOff>257175</xdr:colOff>
      <xdr:row>88</xdr:row>
      <xdr:rowOff>9525</xdr:rowOff>
    </xdr:to>
    <xdr:pic macro="[0]!Instruction.chkUpdates_Click">
      <xdr:nvPicPr>
        <xdr:cNvPr id="464958" name="chkGetUpdatesTrue" descr="check_yes.jpg">
          <a:extLst>
            <a:ext uri="{FF2B5EF4-FFF2-40B4-BE49-F238E27FC236}">
              <a16:creationId xmlns:a16="http://schemas.microsoft.com/office/drawing/2014/main" id="{9B1B1AE2-40C3-4B9F-83A7-F59B3473D3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89</xdr:row>
      <xdr:rowOff>57150</xdr:rowOff>
    </xdr:from>
    <xdr:to>
      <xdr:col>4</xdr:col>
      <xdr:colOff>257175</xdr:colOff>
      <xdr:row>90</xdr:row>
      <xdr:rowOff>19050</xdr:rowOff>
    </xdr:to>
    <xdr:pic macro="[0]!Instruction.chkUpdates_Click">
      <xdr:nvPicPr>
        <xdr:cNvPr id="464959" name="chkNoUpdatesFalse" descr="check_no.png">
          <a:extLst>
            <a:ext uri="{FF2B5EF4-FFF2-40B4-BE49-F238E27FC236}">
              <a16:creationId xmlns:a16="http://schemas.microsoft.com/office/drawing/2014/main" id="{CFC699C7-838B-4E66-ABF9-3DA87C6884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89</xdr:row>
      <xdr:rowOff>57150</xdr:rowOff>
    </xdr:from>
    <xdr:to>
      <xdr:col>4</xdr:col>
      <xdr:colOff>257175</xdr:colOff>
      <xdr:row>90</xdr:row>
      <xdr:rowOff>19050</xdr:rowOff>
    </xdr:to>
    <xdr:pic macro="[0]!Instruction.chkUpdates_Click">
      <xdr:nvPicPr>
        <xdr:cNvPr id="464960" name="chkNoUpdatesTrue" descr="check_yes.jpg" hidden="1">
          <a:extLst>
            <a:ext uri="{FF2B5EF4-FFF2-40B4-BE49-F238E27FC236}">
              <a16:creationId xmlns:a16="http://schemas.microsoft.com/office/drawing/2014/main" id="{3C62FB1D-BA7C-4914-A22C-D9749FC87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87</xdr:row>
      <xdr:rowOff>47625</xdr:rowOff>
    </xdr:from>
    <xdr:to>
      <xdr:col>4</xdr:col>
      <xdr:colOff>257175</xdr:colOff>
      <xdr:row>88</xdr:row>
      <xdr:rowOff>9525</xdr:rowOff>
    </xdr:to>
    <xdr:pic macro="[0]!Instruction.chkUpdates_Click">
      <xdr:nvPicPr>
        <xdr:cNvPr id="464961" name="chkGetUpdatesFalse" descr="check_no.png" hidden="1">
          <a:extLst>
            <a:ext uri="{FF2B5EF4-FFF2-40B4-BE49-F238E27FC236}">
              <a16:creationId xmlns:a16="http://schemas.microsoft.com/office/drawing/2014/main" id="{5DE5D12E-2768-4510-9C0E-FD6128F1A3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91</xdr:row>
      <xdr:rowOff>104775</xdr:rowOff>
    </xdr:from>
    <xdr:to>
      <xdr:col>5</xdr:col>
      <xdr:colOff>180975</xdr:colOff>
      <xdr:row>93</xdr:row>
      <xdr:rowOff>142875</xdr:rowOff>
    </xdr:to>
    <xdr:pic macro="[0]!Instruction.cmdGetUpdate_Click">
      <xdr:nvPicPr>
        <xdr:cNvPr id="464962" name="cmdGetUpdateImg" descr="icon11.png">
          <a:extLst>
            <a:ext uri="{FF2B5EF4-FFF2-40B4-BE49-F238E27FC236}">
              <a16:creationId xmlns:a16="http://schemas.microsoft.com/office/drawing/2014/main" id="{03481AD9-4F48-49AA-84F9-74E345D526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91</xdr:row>
      <xdr:rowOff>104775</xdr:rowOff>
    </xdr:from>
    <xdr:to>
      <xdr:col>11</xdr:col>
      <xdr:colOff>104775</xdr:colOff>
      <xdr:row>93</xdr:row>
      <xdr:rowOff>142875</xdr:rowOff>
    </xdr:to>
    <xdr:pic macro="[0]!Instruction.cmdShowHideUpdateLog_Click">
      <xdr:nvPicPr>
        <xdr:cNvPr id="464963" name="cmdShowHideUpdateLogImg" descr="icon13.png">
          <a:extLst>
            <a:ext uri="{FF2B5EF4-FFF2-40B4-BE49-F238E27FC236}">
              <a16:creationId xmlns:a16="http://schemas.microsoft.com/office/drawing/2014/main" id="{32FC3308-E152-4B4D-BD59-76DAFC38F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B0A1EEC0-81FF-4514-8BF4-FFBC23BE5CA6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4965" name="cmdAct_2" descr="icon15.png">
          <a:extLst>
            <a:ext uri="{FF2B5EF4-FFF2-40B4-BE49-F238E27FC236}">
              <a16:creationId xmlns:a16="http://schemas.microsoft.com/office/drawing/2014/main" id="{9A748932-4A38-4D13-B339-1B14C7B73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26A08EDC-1A15-4A50-8661-9EE2FAE2C75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4967" name="cmdNoAct_2" descr="icon16.png" hidden="1">
          <a:extLst>
            <a:ext uri="{FF2B5EF4-FFF2-40B4-BE49-F238E27FC236}">
              <a16:creationId xmlns:a16="http://schemas.microsoft.com/office/drawing/2014/main" id="{E6D04DC7-D826-4D3D-AB1E-742E6B88CC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4E71AD0A-32CD-4CD6-B62D-0B8A0EA57BC3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5974779-9CD9-4E35-9548-BAB05CEFE099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31078574-CD6F-4060-B903-504E3409724E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112</xdr:row>
      <xdr:rowOff>9525</xdr:rowOff>
    </xdr:to>
    <xdr:pic>
      <xdr:nvPicPr>
        <xdr:cNvPr id="464971" name="InstrWord" hidden="1">
          <a:extLst>
            <a:ext uri="{FF2B5EF4-FFF2-40B4-BE49-F238E27FC236}">
              <a16:creationId xmlns:a16="http://schemas.microsoft.com/office/drawing/2014/main" id="{55A77B0C-85E7-4874-9416-B058073536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F4D0EF90-7C87-49F3-9CB2-B4FCD6B3D0D5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400050</xdr:colOff>
      <xdr:row>0</xdr:row>
      <xdr:rowOff>0</xdr:rowOff>
    </xdr:from>
    <xdr:to>
      <xdr:col>4</xdr:col>
      <xdr:colOff>590550</xdr:colOff>
      <xdr:row>4</xdr:row>
      <xdr:rowOff>47625</xdr:rowOff>
    </xdr:to>
    <xdr:grpSp>
      <xdr:nvGrpSpPr>
        <xdr:cNvPr id="463990" name="shCalendar" hidden="1">
          <a:extLst>
            <a:ext uri="{FF2B5EF4-FFF2-40B4-BE49-F238E27FC236}">
              <a16:creationId xmlns:a16="http://schemas.microsoft.com/office/drawing/2014/main" id="{01186629-9F69-44C5-B70B-115F875DFAF1}"/>
            </a:ext>
          </a:extLst>
        </xdr:cNvPr>
        <xdr:cNvGrpSpPr>
          <a:grpSpLocks/>
        </xdr:cNvGrpSpPr>
      </xdr:nvGrpSpPr>
      <xdr:grpSpPr bwMode="auto">
        <a:xfrm>
          <a:off x="6477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009" name="shCalendar_bck" hidden="1">
            <a:extLst>
              <a:ext uri="{FF2B5EF4-FFF2-40B4-BE49-F238E27FC236}">
                <a16:creationId xmlns:a16="http://schemas.microsoft.com/office/drawing/2014/main" id="{065FBC47-9644-49C1-BB07-596C64D9493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4010" name="shCalendar_1" descr="CalendarSmall.bmp" hidden="1">
            <a:extLst>
              <a:ext uri="{FF2B5EF4-FFF2-40B4-BE49-F238E27FC236}">
                <a16:creationId xmlns:a16="http://schemas.microsoft.com/office/drawing/2014/main" id="{5D352B42-0D75-4BC3-B87E-0588D75CDEC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27</xdr:row>
      <xdr:rowOff>57150</xdr:rowOff>
    </xdr:from>
    <xdr:to>
      <xdr:col>6</xdr:col>
      <xdr:colOff>1</xdr:colOff>
      <xdr:row>27</xdr:row>
      <xdr:rowOff>333375</xdr:rowOff>
    </xdr:to>
    <xdr:sp macro="[0]!modList00.cmdFilChoice_Click_Handler" textlink="">
      <xdr:nvSpPr>
        <xdr:cNvPr id="17" name="cmdFilChoice" hidden="1">
          <a:extLst>
            <a:ext uri="{FF2B5EF4-FFF2-40B4-BE49-F238E27FC236}">
              <a16:creationId xmlns:a16="http://schemas.microsoft.com/office/drawing/2014/main" id="{28BE00F0-5E97-4519-8FE1-7640240B59C5}"/>
            </a:ext>
          </a:extLst>
        </xdr:cNvPr>
        <xdr:cNvSpPr>
          <a:spLocks noChangeAspect="1" noChangeArrowheads="1"/>
        </xdr:cNvSpPr>
      </xdr:nvSpPr>
      <xdr:spPr bwMode="auto">
        <a:xfrm>
          <a:off x="3095626" y="5019675"/>
          <a:ext cx="3381375" cy="276225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головной организации</a:t>
          </a:r>
        </a:p>
      </xdr:txBody>
    </xdr: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DAE2EDB0-DE33-4AC6-A806-D0BAB95637D1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B2AC209A-B671-4322-9BF8-1EB7A079AD99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94" name="ExcludeHelp_7" descr="Справка по листу" hidden="1">
          <a:extLst>
            <a:ext uri="{FF2B5EF4-FFF2-40B4-BE49-F238E27FC236}">
              <a16:creationId xmlns:a16="http://schemas.microsoft.com/office/drawing/2014/main" id="{916CE3C5-CF64-4B80-A148-4A4FA24F939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95" name="ExcludeHelp_1" descr="Справка по листу" hidden="1">
          <a:extLst>
            <a:ext uri="{FF2B5EF4-FFF2-40B4-BE49-F238E27FC236}">
              <a16:creationId xmlns:a16="http://schemas.microsoft.com/office/drawing/2014/main" id="{11E4722A-5A70-4E40-897E-526FCAFFAB4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12</xdr:row>
      <xdr:rowOff>123825</xdr:rowOff>
    </xdr:to>
    <xdr:pic macro="[0]!modInfo.MainSheetHelp">
      <xdr:nvPicPr>
        <xdr:cNvPr id="463996" name="ExcludeHelp_3" descr="Справка по листу" hidden="1">
          <a:extLst>
            <a:ext uri="{FF2B5EF4-FFF2-40B4-BE49-F238E27FC236}">
              <a16:creationId xmlns:a16="http://schemas.microsoft.com/office/drawing/2014/main" id="{01D5458A-2F42-4C63-BDDB-B1473A5B6B7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97" name="ExcludeHelp_4" descr="Справка по листу">
          <a:extLst>
            <a:ext uri="{FF2B5EF4-FFF2-40B4-BE49-F238E27FC236}">
              <a16:creationId xmlns:a16="http://schemas.microsoft.com/office/drawing/2014/main" id="{6F6B5473-418E-4C33-AD61-9076F90F2B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463998" name="ExcludeHelp_5" descr="Справка по листу" hidden="1">
          <a:extLst>
            <a:ext uri="{FF2B5EF4-FFF2-40B4-BE49-F238E27FC236}">
              <a16:creationId xmlns:a16="http://schemas.microsoft.com/office/drawing/2014/main" id="{14C48E32-BD9A-41CE-AF3F-60DE63D42A7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09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463999" name="ExcludeHelp_6" descr="Справка по листу" hidden="1">
          <a:extLst>
            <a:ext uri="{FF2B5EF4-FFF2-40B4-BE49-F238E27FC236}">
              <a16:creationId xmlns:a16="http://schemas.microsoft.com/office/drawing/2014/main" id="{6B05BD53-376A-41A3-B57D-3B3D508CC2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09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12</xdr:row>
      <xdr:rowOff>123825</xdr:rowOff>
    </xdr:to>
    <xdr:pic macro="[0]!modInfo.MainSheetHelp">
      <xdr:nvPicPr>
        <xdr:cNvPr id="464000" name="ExcludeHelp_2" descr="Справка по листу" hidden="1">
          <a:extLst>
            <a:ext uri="{FF2B5EF4-FFF2-40B4-BE49-F238E27FC236}">
              <a16:creationId xmlns:a16="http://schemas.microsoft.com/office/drawing/2014/main" id="{9B02E4D2-4AFB-4CEF-A78B-B387D75F816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7</xdr:col>
      <xdr:colOff>0</xdr:colOff>
      <xdr:row>3</xdr:row>
      <xdr:rowOff>114300</xdr:rowOff>
    </xdr:from>
    <xdr:to>
      <xdr:col>9</xdr:col>
      <xdr:colOff>400050</xdr:colOff>
      <xdr:row>4</xdr:row>
      <xdr:rowOff>466725</xdr:rowOff>
    </xdr:to>
    <xdr:grpSp>
      <xdr:nvGrpSpPr>
        <xdr:cNvPr id="464001" name="cmdCreatePrintedForm">
          <a:extLst>
            <a:ext uri="{FF2B5EF4-FFF2-40B4-BE49-F238E27FC236}">
              <a16:creationId xmlns:a16="http://schemas.microsoft.com/office/drawing/2014/main" id="{61A57F30-7893-48FF-8B23-23892DAA949E}"/>
            </a:ext>
          </a:extLst>
        </xdr:cNvPr>
        <xdr:cNvGrpSpPr>
          <a:grpSpLocks/>
        </xdr:cNvGrpSpPr>
      </xdr:nvGrpSpPr>
      <xdr:grpSpPr bwMode="auto">
        <a:xfrm>
          <a:off x="6724650" y="114300"/>
          <a:ext cx="1619250" cy="495300"/>
          <a:chOff x="247650" y="1009650"/>
          <a:chExt cx="1619250" cy="495300"/>
        </a:xfrm>
      </xdr:grpSpPr>
      <xdr:sp macro="[0]!modList00.CreatePrintedForm" textlink="">
        <xdr:nvSpPr>
          <xdr:cNvPr id="27" name="cmdPrint1">
            <a:extLst>
              <a:ext uri="{FF2B5EF4-FFF2-40B4-BE49-F238E27FC236}">
                <a16:creationId xmlns:a16="http://schemas.microsoft.com/office/drawing/2014/main" id="{96610374-64C8-46B0-ACEB-B698B553E108}"/>
              </a:ext>
            </a:extLst>
          </xdr:cNvPr>
          <xdr:cNvSpPr>
            <a:spLocks noChangeArrowheads="1"/>
          </xdr:cNvSpPr>
        </xdr:nvSpPr>
        <xdr:spPr bwMode="auto">
          <a:xfrm>
            <a:off x="247650" y="1009650"/>
            <a:ext cx="1619250" cy="4953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3175" cmpd="sng" algn="ctr">
            <a:solidFill>
              <a:schemeClr val="bg1">
                <a:lumMod val="65000"/>
              </a:schemeClr>
            </a:solidFill>
            <a:round/>
            <a:headEnd/>
            <a:tailEnd/>
          </a:ln>
          <a:effectLst/>
        </xdr:spPr>
        <xdr:txBody>
          <a:bodyPr vertOverflow="clip" wrap="square" lIns="36000" tIns="36000" rIns="36000" bIns="36000" anchor="ctr" upright="1"/>
          <a:lstStyle/>
          <a:p>
            <a:pPr algn="ctr" rtl="0">
              <a:defRPr sz="1000"/>
            </a:pPr>
            <a:r>
              <a:rPr lang="ru-RU"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rPr>
              <a:t>               </a:t>
            </a:r>
          </a:p>
        </xdr:txBody>
      </xdr:sp>
      <xdr:pic macro="[0]!modList00.CreatePrintedForm">
        <xdr:nvPicPr>
          <xdr:cNvPr id="464007" name="cmdCreatePrintedForm" descr="Создание печатной формы">
            <a:extLst>
              <a:ext uri="{FF2B5EF4-FFF2-40B4-BE49-F238E27FC236}">
                <a16:creationId xmlns:a16="http://schemas.microsoft.com/office/drawing/2014/main" id="{3E6EDF43-B6DC-4FA3-9158-68374FC51F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33375" y="1076325"/>
            <a:ext cx="361950" cy="3619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modList00.CreatePrintedForm" textlink="">
        <xdr:nvSpPr>
          <xdr:cNvPr id="29" name="cmdPrint2">
            <a:extLst>
              <a:ext uri="{FF2B5EF4-FFF2-40B4-BE49-F238E27FC236}">
                <a16:creationId xmlns:a16="http://schemas.microsoft.com/office/drawing/2014/main" id="{AA8F25A7-CF95-4B0F-9231-658F81194651}"/>
              </a:ext>
            </a:extLst>
          </xdr:cNvPr>
          <xdr:cNvSpPr txBox="1"/>
        </xdr:nvSpPr>
        <xdr:spPr>
          <a:xfrm>
            <a:off x="676275" y="1066800"/>
            <a:ext cx="1133475" cy="37147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algn="ctr"/>
            <a:r>
              <a:rPr lang="ru-RU" sz="9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Сгенерировать</a:t>
            </a:r>
            <a:r>
              <a:rPr lang="ru-RU" sz="900" baseline="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печатные формы</a:t>
            </a:r>
            <a:endParaRPr lang="ru-RU" sz="9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7</xdr:col>
      <xdr:colOff>0</xdr:colOff>
      <xdr:row>3</xdr:row>
      <xdr:rowOff>114300</xdr:rowOff>
    </xdr:from>
    <xdr:to>
      <xdr:col>9</xdr:col>
      <xdr:colOff>400050</xdr:colOff>
      <xdr:row>4</xdr:row>
      <xdr:rowOff>466725</xdr:rowOff>
    </xdr:to>
    <xdr:grpSp>
      <xdr:nvGrpSpPr>
        <xdr:cNvPr id="464002" name="cmdCreatePrintedFormU" hidden="1">
          <a:extLst>
            <a:ext uri="{FF2B5EF4-FFF2-40B4-BE49-F238E27FC236}">
              <a16:creationId xmlns:a16="http://schemas.microsoft.com/office/drawing/2014/main" id="{9960D241-4727-4837-8DC6-E35999D8B5C9}"/>
            </a:ext>
          </a:extLst>
        </xdr:cNvPr>
        <xdr:cNvGrpSpPr>
          <a:grpSpLocks/>
        </xdr:cNvGrpSpPr>
      </xdr:nvGrpSpPr>
      <xdr:grpSpPr bwMode="auto">
        <a:xfrm>
          <a:off x="6724650" y="114300"/>
          <a:ext cx="1619250" cy="495300"/>
          <a:chOff x="247650" y="1009650"/>
          <a:chExt cx="1619250" cy="495300"/>
        </a:xfrm>
      </xdr:grpSpPr>
      <xdr:sp macro="" textlink="">
        <xdr:nvSpPr>
          <xdr:cNvPr id="31" name="cmdPrint1" hidden="1">
            <a:extLst>
              <a:ext uri="{FF2B5EF4-FFF2-40B4-BE49-F238E27FC236}">
                <a16:creationId xmlns:a16="http://schemas.microsoft.com/office/drawing/2014/main" id="{60CA0155-583F-473A-80AD-9EB36E03994D}"/>
              </a:ext>
            </a:extLst>
          </xdr:cNvPr>
          <xdr:cNvSpPr>
            <a:spLocks noChangeArrowheads="1"/>
          </xdr:cNvSpPr>
        </xdr:nvSpPr>
        <xdr:spPr bwMode="auto">
          <a:xfrm>
            <a:off x="247650" y="1009650"/>
            <a:ext cx="1619250" cy="4953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3175" cmpd="sng" algn="ctr">
            <a:solidFill>
              <a:schemeClr val="bg1">
                <a:lumMod val="65000"/>
              </a:schemeClr>
            </a:solidFill>
            <a:round/>
            <a:headEnd/>
            <a:tailEnd/>
          </a:ln>
          <a:effectLst/>
        </xdr:spPr>
        <xdr:txBody>
          <a:bodyPr vertOverflow="clip" wrap="square" lIns="36000" tIns="36000" rIns="36000" bIns="36000" anchor="ctr" upright="1"/>
          <a:lstStyle/>
          <a:p>
            <a:pPr algn="ctr" rtl="0">
              <a:defRPr sz="1000"/>
            </a:pPr>
            <a:r>
              <a:rPr lang="ru-RU"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rPr>
              <a:t>               </a:t>
            </a:r>
          </a:p>
        </xdr:txBody>
      </xdr:sp>
      <xdr:pic>
        <xdr:nvPicPr>
          <xdr:cNvPr id="464004" name="cmdCreatePrintedFormU" descr="Создание печатной формы" hidden="1">
            <a:extLst>
              <a:ext uri="{FF2B5EF4-FFF2-40B4-BE49-F238E27FC236}">
                <a16:creationId xmlns:a16="http://schemas.microsoft.com/office/drawing/2014/main" id="{BB6996E1-DAFF-40DA-94FF-597B039E6B2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33375" y="1076325"/>
            <a:ext cx="361950" cy="3619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33" name="cmdPrint2U" hidden="1">
            <a:extLst>
              <a:ext uri="{FF2B5EF4-FFF2-40B4-BE49-F238E27FC236}">
                <a16:creationId xmlns:a16="http://schemas.microsoft.com/office/drawing/2014/main" id="{BC728D24-4E28-4599-B8BD-2D263A80E2AC}"/>
              </a:ext>
            </a:extLst>
          </xdr:cNvPr>
          <xdr:cNvSpPr txBox="1"/>
        </xdr:nvSpPr>
        <xdr:spPr>
          <a:xfrm>
            <a:off x="676275" y="1066800"/>
            <a:ext cx="1133475" cy="37147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algn="ctr"/>
            <a:r>
              <a:rPr lang="ru-RU" sz="900">
                <a:solidFill>
                  <a:schemeClr val="bg1">
                    <a:lumMod val="75000"/>
                  </a:schemeClr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Сгенерировать</a:t>
            </a:r>
            <a:r>
              <a:rPr lang="ru-RU" sz="900" baseline="0">
                <a:solidFill>
                  <a:schemeClr val="bg1">
                    <a:lumMod val="75000"/>
                  </a:schemeClr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печатные формы</a:t>
            </a:r>
            <a:endParaRPr lang="ru-RU" sz="900">
              <a:solidFill>
                <a:schemeClr val="bg1">
                  <a:lumMod val="75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0</xdr:rowOff>
    </xdr:from>
    <xdr:to>
      <xdr:col>4</xdr:col>
      <xdr:colOff>247650</xdr:colOff>
      <xdr:row>9</xdr:row>
      <xdr:rowOff>247650</xdr:rowOff>
    </xdr:to>
    <xdr:pic macro="[0]!modInfo.MainSheetHelp">
      <xdr:nvPicPr>
        <xdr:cNvPr id="444318" name="ExcludeHelp_1" descr="Справка по листу">
          <a:extLst>
            <a:ext uri="{FF2B5EF4-FFF2-40B4-BE49-F238E27FC236}">
              <a16:creationId xmlns:a16="http://schemas.microsoft.com/office/drawing/2014/main" id="{A28CEF40-A8AA-4AE0-BC3F-4E23F54662A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9239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9</xdr:row>
      <xdr:rowOff>0</xdr:rowOff>
    </xdr:from>
    <xdr:to>
      <xdr:col>7</xdr:col>
      <xdr:colOff>247650</xdr:colOff>
      <xdr:row>9</xdr:row>
      <xdr:rowOff>247650</xdr:rowOff>
    </xdr:to>
    <xdr:pic macro="[0]!modInfo.MainSheetHelp">
      <xdr:nvPicPr>
        <xdr:cNvPr id="444319" name="ExcludeHelp_2" descr="Справка по листу">
          <a:extLst>
            <a:ext uri="{FF2B5EF4-FFF2-40B4-BE49-F238E27FC236}">
              <a16:creationId xmlns:a16="http://schemas.microsoft.com/office/drawing/2014/main" id="{F1A4CD41-5A6F-4222-832E-A26EE5865CF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7700" y="9239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9</xdr:row>
      <xdr:rowOff>0</xdr:rowOff>
    </xdr:from>
    <xdr:to>
      <xdr:col>10</xdr:col>
      <xdr:colOff>247650</xdr:colOff>
      <xdr:row>9</xdr:row>
      <xdr:rowOff>247650</xdr:rowOff>
    </xdr:to>
    <xdr:pic macro="[0]!modInfo.MainSheetHelp">
      <xdr:nvPicPr>
        <xdr:cNvPr id="444320" name="ExcludeHelp_2" descr="Справка по листу">
          <a:extLst>
            <a:ext uri="{FF2B5EF4-FFF2-40B4-BE49-F238E27FC236}">
              <a16:creationId xmlns:a16="http://schemas.microsoft.com/office/drawing/2014/main" id="{3368F4B0-24BB-411D-B39E-B359685ABE7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9239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247650</xdr:colOff>
      <xdr:row>4</xdr:row>
      <xdr:rowOff>66675</xdr:rowOff>
    </xdr:to>
    <xdr:pic macro="[0]!modInfo.FREEZE_PANES_STATIC">
      <xdr:nvPicPr>
        <xdr:cNvPr id="444321" name="FREEZE_PANES_A12" descr="update_org.png">
          <a:extLst>
            <a:ext uri="{FF2B5EF4-FFF2-40B4-BE49-F238E27FC236}">
              <a16:creationId xmlns:a16="http://schemas.microsoft.com/office/drawing/2014/main" id="{DF20701E-E7DD-4FC1-97A3-D5E8778182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3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2</xdr:row>
      <xdr:rowOff>123825</xdr:rowOff>
    </xdr:from>
    <xdr:to>
      <xdr:col>2</xdr:col>
      <xdr:colOff>257175</xdr:colOff>
      <xdr:row>4</xdr:row>
      <xdr:rowOff>57150</xdr:rowOff>
    </xdr:to>
    <xdr:pic macro="[0]!modInfo.FREEZE_PANES_STATIC">
      <xdr:nvPicPr>
        <xdr:cNvPr id="444322" name="UNFREEZE_PANES_A12" descr="update_org.png" hidden="1">
          <a:extLst>
            <a:ext uri="{FF2B5EF4-FFF2-40B4-BE49-F238E27FC236}">
              <a16:creationId xmlns:a16="http://schemas.microsoft.com/office/drawing/2014/main" id="{BB077EC9-3CC3-4D05-BC64-4574F1D984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238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15</xdr:row>
      <xdr:rowOff>0</xdr:rowOff>
    </xdr:from>
    <xdr:to>
      <xdr:col>3</xdr:col>
      <xdr:colOff>247650</xdr:colOff>
      <xdr:row>17</xdr:row>
      <xdr:rowOff>247650</xdr:rowOff>
    </xdr:to>
    <xdr:pic macro="[0]!modInfo.MainSheetHelp">
      <xdr:nvPicPr>
        <xdr:cNvPr id="461105" name="ExcludeHelp_1" descr="Справка по листу">
          <a:extLst>
            <a:ext uri="{FF2B5EF4-FFF2-40B4-BE49-F238E27FC236}">
              <a16:creationId xmlns:a16="http://schemas.microsoft.com/office/drawing/2014/main" id="{1AC021EC-71BE-48C6-8F8E-0951712A67B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800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0</xdr:colOff>
      <xdr:row>18</xdr:row>
      <xdr:rowOff>0</xdr:rowOff>
    </xdr:from>
    <xdr:to>
      <xdr:col>8</xdr:col>
      <xdr:colOff>247650</xdr:colOff>
      <xdr:row>18</xdr:row>
      <xdr:rowOff>247650</xdr:rowOff>
    </xdr:to>
    <xdr:pic macro="[0]!modInfo.MainSheetHelp">
      <xdr:nvPicPr>
        <xdr:cNvPr id="461106" name="ExcludeHelp_2" descr="Справка по листу">
          <a:extLst>
            <a:ext uri="{FF2B5EF4-FFF2-40B4-BE49-F238E27FC236}">
              <a16:creationId xmlns:a16="http://schemas.microsoft.com/office/drawing/2014/main" id="{34710449-98B4-4D9A-8283-0DCEC33908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5" y="1095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0</xdr:colOff>
      <xdr:row>18</xdr:row>
      <xdr:rowOff>0</xdr:rowOff>
    </xdr:from>
    <xdr:to>
      <xdr:col>12</xdr:col>
      <xdr:colOff>247650</xdr:colOff>
      <xdr:row>18</xdr:row>
      <xdr:rowOff>247650</xdr:rowOff>
    </xdr:to>
    <xdr:pic macro="[0]!modInfo.MainSheetHelp">
      <xdr:nvPicPr>
        <xdr:cNvPr id="461107" name="ExcludeHelp_3" descr="Справка по листу">
          <a:extLst>
            <a:ext uri="{FF2B5EF4-FFF2-40B4-BE49-F238E27FC236}">
              <a16:creationId xmlns:a16="http://schemas.microsoft.com/office/drawing/2014/main" id="{89CA513C-5A6E-4E28-BADF-2B5225C9525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3550" y="1095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3CF2E368-C055-433F-A366-3D84B737E1B2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109" name="FREEZE_PANES_A21" descr="update_org.png">
          <a:extLst>
            <a:ext uri="{FF2B5EF4-FFF2-40B4-BE49-F238E27FC236}">
              <a16:creationId xmlns:a16="http://schemas.microsoft.com/office/drawing/2014/main" id="{30B823D3-236C-488D-BDF0-CE8E2ACED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110" name="UNFREEZE_PANES_A21" descr="update_org.png" hidden="1">
          <a:extLst>
            <a:ext uri="{FF2B5EF4-FFF2-40B4-BE49-F238E27FC236}">
              <a16:creationId xmlns:a16="http://schemas.microsoft.com/office/drawing/2014/main" id="{82D93684-6334-4BDB-8C5B-0EE259E2FE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9</xdr:col>
      <xdr:colOff>247650</xdr:colOff>
      <xdr:row>17</xdr:row>
      <xdr:rowOff>247650</xdr:rowOff>
    </xdr:to>
    <xdr:pic macro="[0]!modInfo.MainSheetHelp">
      <xdr:nvPicPr>
        <xdr:cNvPr id="461111" name="ExcludeHelp_4" descr="Справка по листу">
          <a:extLst>
            <a:ext uri="{FF2B5EF4-FFF2-40B4-BE49-F238E27FC236}">
              <a16:creationId xmlns:a16="http://schemas.microsoft.com/office/drawing/2014/main" id="{4B0BEB8F-20BB-4D60-BA81-2B07A5FDB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800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247650</xdr:colOff>
      <xdr:row>3</xdr:row>
      <xdr:rowOff>247650</xdr:rowOff>
    </xdr:to>
    <xdr:pic macro="[0]!modInfo.FREEZE_PANES_STATIC">
      <xdr:nvPicPr>
        <xdr:cNvPr id="454948" name="FREEZE_PANES_A9" descr="update_org.png">
          <a:extLst>
            <a:ext uri="{FF2B5EF4-FFF2-40B4-BE49-F238E27FC236}">
              <a16:creationId xmlns:a16="http://schemas.microsoft.com/office/drawing/2014/main" id="{1A73000E-DF3E-4511-81A8-B3D6D54696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2</xdr:col>
      <xdr:colOff>257175</xdr:colOff>
      <xdr:row>3</xdr:row>
      <xdr:rowOff>247650</xdr:rowOff>
    </xdr:to>
    <xdr:pic macro="[0]!modInfo.FREEZE_PANES_STATIC">
      <xdr:nvPicPr>
        <xdr:cNvPr id="454949" name="UNFREEZE_PANES_A9" descr="update_org.png" hidden="1">
          <a:extLst>
            <a:ext uri="{FF2B5EF4-FFF2-40B4-BE49-F238E27FC236}">
              <a16:creationId xmlns:a16="http://schemas.microsoft.com/office/drawing/2014/main" id="{DF46045B-D1FB-407C-81E3-9DEF7B801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2200275</xdr:colOff>
      <xdr:row>12</xdr:row>
      <xdr:rowOff>0</xdr:rowOff>
    </xdr:from>
    <xdr:to>
      <xdr:col>5</xdr:col>
      <xdr:colOff>0</xdr:colOff>
      <xdr:row>12</xdr:row>
      <xdr:rowOff>247650</xdr:rowOff>
    </xdr:to>
    <xdr:pic macro="[0]!modInfo.MainSheetHelp">
      <xdr:nvPicPr>
        <xdr:cNvPr id="454950" name="ExcludeHelp_1" descr="Справка по листу">
          <a:extLst>
            <a:ext uri="{FF2B5EF4-FFF2-40B4-BE49-F238E27FC236}">
              <a16:creationId xmlns:a16="http://schemas.microsoft.com/office/drawing/2014/main" id="{2692653B-A1D7-44CA-ADEA-E7989BDAF6E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3286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0</xdr:row>
      <xdr:rowOff>0</xdr:rowOff>
    </xdr:from>
    <xdr:to>
      <xdr:col>2</xdr:col>
      <xdr:colOff>228600</xdr:colOff>
      <xdr:row>4</xdr:row>
      <xdr:rowOff>57150</xdr:rowOff>
    </xdr:to>
    <xdr:grpSp>
      <xdr:nvGrpSpPr>
        <xdr:cNvPr id="462935" name="shCalendar" hidden="1">
          <a:extLst>
            <a:ext uri="{FF2B5EF4-FFF2-40B4-BE49-F238E27FC236}">
              <a16:creationId xmlns:a16="http://schemas.microsoft.com/office/drawing/2014/main" id="{48E54C18-AA72-4687-BDA9-9776A34B0002}"/>
            </a:ext>
          </a:extLst>
        </xdr:cNvPr>
        <xdr:cNvGrpSpPr>
          <a:grpSpLocks/>
        </xdr:cNvGrpSpPr>
      </xdr:nvGrpSpPr>
      <xdr:grpSpPr bwMode="auto">
        <a:xfrm>
          <a:off x="381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2942" name="shCalendar_bck" hidden="1">
            <a:extLst>
              <a:ext uri="{FF2B5EF4-FFF2-40B4-BE49-F238E27FC236}">
                <a16:creationId xmlns:a16="http://schemas.microsoft.com/office/drawing/2014/main" id="{1E211109-72D4-4ACC-B061-EE37A98A5A9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943" name="shCalendar_1" descr="CalendarSmall.bmp" hidden="1">
            <a:extLst>
              <a:ext uri="{FF2B5EF4-FFF2-40B4-BE49-F238E27FC236}">
                <a16:creationId xmlns:a16="http://schemas.microsoft.com/office/drawing/2014/main" id="{0D3E294F-F977-4FF8-9209-7EE235DAA02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247650</xdr:colOff>
      <xdr:row>8</xdr:row>
      <xdr:rowOff>247650</xdr:rowOff>
    </xdr:to>
    <xdr:pic macro="[0]!modInfo.MainSheetHelp">
      <xdr:nvPicPr>
        <xdr:cNvPr id="462936" name="ExcludeHelp_3" descr="Справка по листу">
          <a:extLst>
            <a:ext uri="{FF2B5EF4-FFF2-40B4-BE49-F238E27FC236}">
              <a16:creationId xmlns:a16="http://schemas.microsoft.com/office/drawing/2014/main" id="{B0CD9E19-04C0-4A9A-A73E-D65652B982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9810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8</xdr:row>
      <xdr:rowOff>0</xdr:rowOff>
    </xdr:from>
    <xdr:to>
      <xdr:col>6</xdr:col>
      <xdr:colOff>247650</xdr:colOff>
      <xdr:row>8</xdr:row>
      <xdr:rowOff>247650</xdr:rowOff>
    </xdr:to>
    <xdr:pic macro="[0]!modInfo.MainSheetHelp">
      <xdr:nvPicPr>
        <xdr:cNvPr id="462937" name="ExcludeHelp_1" descr="Справка по листу">
          <a:extLst>
            <a:ext uri="{FF2B5EF4-FFF2-40B4-BE49-F238E27FC236}">
              <a16:creationId xmlns:a16="http://schemas.microsoft.com/office/drawing/2014/main" id="{F90D0BFC-67FA-4A64-8F03-76C113503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5275" y="9810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8</xdr:row>
      <xdr:rowOff>247650</xdr:rowOff>
    </xdr:to>
    <xdr:pic macro="[0]!modInfo.MainSheetHelp">
      <xdr:nvPicPr>
        <xdr:cNvPr id="462938" name="ExcludeHelp_2" descr="Справка по листу" hidden="1">
          <a:extLst>
            <a:ext uri="{FF2B5EF4-FFF2-40B4-BE49-F238E27FC236}">
              <a16:creationId xmlns:a16="http://schemas.microsoft.com/office/drawing/2014/main" id="{C4A84866-7363-4903-AE8A-1491ECCF7D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96625" y="9810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38100</xdr:colOff>
      <xdr:row>11</xdr:row>
      <xdr:rowOff>0</xdr:rowOff>
    </xdr:from>
    <xdr:to>
      <xdr:col>7</xdr:col>
      <xdr:colOff>228600</xdr:colOff>
      <xdr:row>12</xdr:row>
      <xdr:rowOff>0</xdr:rowOff>
    </xdr:to>
    <xdr:grpSp>
      <xdr:nvGrpSpPr>
        <xdr:cNvPr id="462939" name="shCalendar" hidden="1">
          <a:extLst>
            <a:ext uri="{FF2B5EF4-FFF2-40B4-BE49-F238E27FC236}">
              <a16:creationId xmlns:a16="http://schemas.microsoft.com/office/drawing/2014/main" id="{9B4A157B-5659-4033-AB82-CB10D23FBAFC}"/>
            </a:ext>
          </a:extLst>
        </xdr:cNvPr>
        <xdr:cNvGrpSpPr>
          <a:grpSpLocks/>
        </xdr:cNvGrpSpPr>
      </xdr:nvGrpSpPr>
      <xdr:grpSpPr bwMode="auto">
        <a:xfrm>
          <a:off x="11134725" y="2314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2940" name="shCalendar_bck" hidden="1">
            <a:extLst>
              <a:ext uri="{FF2B5EF4-FFF2-40B4-BE49-F238E27FC236}">
                <a16:creationId xmlns:a16="http://schemas.microsoft.com/office/drawing/2014/main" id="{17D85DAC-C1E8-474B-A35F-0B294F91FCD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941" name="shCalendar_1" descr="CalendarSmall.bmp" hidden="1">
            <a:extLst>
              <a:ext uri="{FF2B5EF4-FFF2-40B4-BE49-F238E27FC236}">
                <a16:creationId xmlns:a16="http://schemas.microsoft.com/office/drawing/2014/main" id="{3C1900CA-C6F1-4CA6-9593-49367D1870D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22" name="shCalendar" hidden="1">
          <a:extLst>
            <a:ext uri="{FF2B5EF4-FFF2-40B4-BE49-F238E27FC236}">
              <a16:creationId xmlns:a16="http://schemas.microsoft.com/office/drawing/2014/main" id="{E5B0C1E5-B0A0-4FCA-9AC9-978FBBE7D14F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24" name="shCalendar_bck" hidden="1">
            <a:extLst>
              <a:ext uri="{FF2B5EF4-FFF2-40B4-BE49-F238E27FC236}">
                <a16:creationId xmlns:a16="http://schemas.microsoft.com/office/drawing/2014/main" id="{59A81FF0-DF7A-42DA-BDA7-4413CD1E826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25" name="shCalendar_1" descr="CalendarSmall.bmp" hidden="1">
            <a:extLst>
              <a:ext uri="{FF2B5EF4-FFF2-40B4-BE49-F238E27FC236}">
                <a16:creationId xmlns:a16="http://schemas.microsoft.com/office/drawing/2014/main" id="{48A20CAE-F011-46CB-B7F7-BC151E8D359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247650</xdr:colOff>
      <xdr:row>7</xdr:row>
      <xdr:rowOff>0</xdr:rowOff>
    </xdr:to>
    <xdr:pic macro="[0]!modInfo.MainSheetHelp">
      <xdr:nvPicPr>
        <xdr:cNvPr id="449223" name="ExcludeHelp_1" descr="Справка по листу">
          <a:extLst>
            <a:ext uri="{FF2B5EF4-FFF2-40B4-BE49-F238E27FC236}">
              <a16:creationId xmlns:a16="http://schemas.microsoft.com/office/drawing/2014/main" id="{575AB76E-1DB8-479B-A506-D96D9CAFE9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81650" y="1333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6</xdr:col>
      <xdr:colOff>600075</xdr:colOff>
      <xdr:row>4</xdr:row>
      <xdr:rowOff>47625</xdr:rowOff>
    </xdr:to>
    <xdr:pic macro="[0]!AllSheetsInThisWorkbook.MakeList">
      <xdr:nvPicPr>
        <xdr:cNvPr id="392975" name="cmdGetListAllSheets">
          <a:extLst>
            <a:ext uri="{FF2B5EF4-FFF2-40B4-BE49-F238E27FC236}">
              <a16:creationId xmlns:a16="http://schemas.microsoft.com/office/drawing/2014/main" id="{A7C5F7F7-F59B-46BB-86FA-C29A706294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85750"/>
          <a:ext cx="24288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11</xdr:row>
      <xdr:rowOff>0</xdr:rowOff>
    </xdr:to>
    <xdr:grpSp>
      <xdr:nvGrpSpPr>
        <xdr:cNvPr id="456926" name="shCalendar" hidden="1">
          <a:extLst>
            <a:ext uri="{FF2B5EF4-FFF2-40B4-BE49-F238E27FC236}">
              <a16:creationId xmlns:a16="http://schemas.microsoft.com/office/drawing/2014/main" id="{78A781C0-F194-4E7E-812C-409F96F380F8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27" name="shCalendar_bck" hidden="1">
            <a:extLst>
              <a:ext uri="{FF2B5EF4-FFF2-40B4-BE49-F238E27FC236}">
                <a16:creationId xmlns:a16="http://schemas.microsoft.com/office/drawing/2014/main" id="{BD41B631-C044-4A06-A2A3-E37BE59B1E0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28" name="shCalendar_1" descr="CalendarSmall.bmp" hidden="1">
            <a:extLst>
              <a:ext uri="{FF2B5EF4-FFF2-40B4-BE49-F238E27FC236}">
                <a16:creationId xmlns:a16="http://schemas.microsoft.com/office/drawing/2014/main" id="{20803A34-64AA-4EED-B590-7A995B31672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Instruction"/>
  <dimension ref="A1:AG101"/>
  <sheetViews>
    <sheetView showGridLines="0" zoomScaleNormal="100" workbookViewId="0"/>
  </sheetViews>
  <sheetFormatPr defaultRowHeight="11.25"/>
  <cols>
    <col min="1" max="1" width="3.28515625" style="59" customWidth="1"/>
    <col min="2" max="2" width="8.7109375" style="59" customWidth="1"/>
    <col min="3" max="3" width="22.28515625" style="59" customWidth="1"/>
    <col min="4" max="4" width="4.28515625" style="59" customWidth="1"/>
    <col min="5" max="6" width="4.42578125" style="59" customWidth="1"/>
    <col min="7" max="7" width="4.5703125" style="59" customWidth="1"/>
    <col min="8" max="25" width="4.42578125" style="59" customWidth="1"/>
    <col min="26" max="26" width="9.140625" style="131"/>
    <col min="27" max="27" width="0" style="131" hidden="1" customWidth="1"/>
    <col min="28" max="33" width="9.140625" style="131"/>
    <col min="34" max="16384" width="9.140625" style="59"/>
  </cols>
  <sheetData>
    <row r="1" spans="1:27" ht="10.5" customHeight="1">
      <c r="AA1" s="304" t="s">
        <v>70</v>
      </c>
    </row>
    <row r="2" spans="1:27" ht="16.5" customHeight="1">
      <c r="B2" s="337" t="str">
        <f>"Код шаблона: " &amp; GetCode()</f>
        <v>Код шаблона: JKH.OPEN.INFO.QUARTER.GVS.6</v>
      </c>
      <c r="C2" s="337"/>
      <c r="D2" s="337"/>
      <c r="E2" s="337"/>
      <c r="F2" s="337"/>
      <c r="G2" s="337"/>
      <c r="V2" s="121"/>
    </row>
    <row r="3" spans="1:27" ht="18" customHeight="1">
      <c r="B3" s="338" t="str">
        <f>"Версия " &amp; GetVersion()</f>
        <v>Версия 1.0</v>
      </c>
      <c r="C3" s="338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V3" s="121"/>
      <c r="W3" s="121"/>
      <c r="X3" s="121"/>
      <c r="Y3" s="121"/>
    </row>
    <row r="4" spans="1:27" ht="6" customHeight="1"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</row>
    <row r="5" spans="1:27" ht="32.25" customHeight="1">
      <c r="B5" s="339" t="s">
        <v>343</v>
      </c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1"/>
    </row>
    <row r="6" spans="1:27" ht="9.75" customHeight="1">
      <c r="A6" s="121"/>
      <c r="B6" s="132"/>
      <c r="C6" s="133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25"/>
    </row>
    <row r="7" spans="1:27" ht="15" customHeight="1">
      <c r="A7" s="121"/>
      <c r="B7" s="135"/>
      <c r="C7" s="136"/>
      <c r="D7" s="137"/>
      <c r="E7" s="342" t="s">
        <v>195</v>
      </c>
      <c r="F7" s="342"/>
      <c r="G7" s="342"/>
      <c r="H7" s="342"/>
      <c r="I7" s="342"/>
      <c r="J7" s="342"/>
      <c r="K7" s="342"/>
      <c r="L7" s="342"/>
      <c r="M7" s="342"/>
      <c r="N7" s="342"/>
      <c r="O7" s="342"/>
      <c r="P7" s="342"/>
      <c r="Q7" s="342"/>
      <c r="R7" s="342"/>
      <c r="S7" s="342"/>
      <c r="T7" s="342"/>
      <c r="U7" s="342"/>
      <c r="V7" s="342"/>
      <c r="W7" s="342"/>
      <c r="X7" s="342"/>
      <c r="Y7" s="126"/>
    </row>
    <row r="8" spans="1:27" ht="15" customHeight="1">
      <c r="A8" s="121"/>
      <c r="B8" s="135"/>
      <c r="C8" s="136"/>
      <c r="D8" s="137"/>
      <c r="E8" s="342"/>
      <c r="F8" s="342"/>
      <c r="G8" s="342"/>
      <c r="H8" s="342"/>
      <c r="I8" s="342"/>
      <c r="J8" s="342"/>
      <c r="K8" s="342"/>
      <c r="L8" s="342"/>
      <c r="M8" s="342"/>
      <c r="N8" s="342"/>
      <c r="O8" s="342"/>
      <c r="P8" s="342"/>
      <c r="Q8" s="342"/>
      <c r="R8" s="342"/>
      <c r="S8" s="342"/>
      <c r="T8" s="342"/>
      <c r="U8" s="342"/>
      <c r="V8" s="342"/>
      <c r="W8" s="342"/>
      <c r="X8" s="342"/>
      <c r="Y8" s="126"/>
    </row>
    <row r="9" spans="1:27" ht="15" customHeight="1">
      <c r="A9" s="121"/>
      <c r="B9" s="135"/>
      <c r="C9" s="136"/>
      <c r="D9" s="137"/>
      <c r="E9" s="342"/>
      <c r="F9" s="342"/>
      <c r="G9" s="342"/>
      <c r="H9" s="342"/>
      <c r="I9" s="342"/>
      <c r="J9" s="342"/>
      <c r="K9" s="342"/>
      <c r="L9" s="342"/>
      <c r="M9" s="342"/>
      <c r="N9" s="342"/>
      <c r="O9" s="342"/>
      <c r="P9" s="342"/>
      <c r="Q9" s="342"/>
      <c r="R9" s="342"/>
      <c r="S9" s="342"/>
      <c r="T9" s="342"/>
      <c r="U9" s="342"/>
      <c r="V9" s="342"/>
      <c r="W9" s="342"/>
      <c r="X9" s="342"/>
      <c r="Y9" s="126"/>
    </row>
    <row r="10" spans="1:27" ht="10.5" customHeight="1">
      <c r="A10" s="121"/>
      <c r="B10" s="135"/>
      <c r="C10" s="136"/>
      <c r="D10" s="137"/>
      <c r="E10" s="342"/>
      <c r="F10" s="342"/>
      <c r="G10" s="342"/>
      <c r="H10" s="342"/>
      <c r="I10" s="342"/>
      <c r="J10" s="342"/>
      <c r="K10" s="342"/>
      <c r="L10" s="342"/>
      <c r="M10" s="342"/>
      <c r="N10" s="342"/>
      <c r="O10" s="342"/>
      <c r="P10" s="342"/>
      <c r="Q10" s="342"/>
      <c r="R10" s="342"/>
      <c r="S10" s="342"/>
      <c r="T10" s="342"/>
      <c r="U10" s="342"/>
      <c r="V10" s="342"/>
      <c r="W10" s="342"/>
      <c r="X10" s="342"/>
      <c r="Y10" s="126"/>
    </row>
    <row r="11" spans="1:27" ht="27" customHeight="1">
      <c r="A11" s="121"/>
      <c r="B11" s="135"/>
      <c r="C11" s="136"/>
      <c r="D11" s="137"/>
      <c r="E11" s="342"/>
      <c r="F11" s="342"/>
      <c r="G11" s="342"/>
      <c r="H11" s="342"/>
      <c r="I11" s="342"/>
      <c r="J11" s="342"/>
      <c r="K11" s="342"/>
      <c r="L11" s="342"/>
      <c r="M11" s="342"/>
      <c r="N11" s="342"/>
      <c r="O11" s="342"/>
      <c r="P11" s="342"/>
      <c r="Q11" s="342"/>
      <c r="R11" s="342"/>
      <c r="S11" s="342"/>
      <c r="T11" s="342"/>
      <c r="U11" s="342"/>
      <c r="V11" s="342"/>
      <c r="W11" s="342"/>
      <c r="X11" s="342"/>
      <c r="Y11" s="126"/>
    </row>
    <row r="12" spans="1:27" ht="12" customHeight="1">
      <c r="A12" s="121"/>
      <c r="B12" s="135"/>
      <c r="C12" s="136"/>
      <c r="D12" s="137"/>
      <c r="E12" s="342"/>
      <c r="F12" s="342"/>
      <c r="G12" s="342"/>
      <c r="H12" s="342"/>
      <c r="I12" s="342"/>
      <c r="J12" s="342"/>
      <c r="K12" s="342"/>
      <c r="L12" s="342"/>
      <c r="M12" s="342"/>
      <c r="N12" s="342"/>
      <c r="O12" s="342"/>
      <c r="P12" s="342"/>
      <c r="Q12" s="342"/>
      <c r="R12" s="342"/>
      <c r="S12" s="342"/>
      <c r="T12" s="342"/>
      <c r="U12" s="342"/>
      <c r="V12" s="342"/>
      <c r="W12" s="342"/>
      <c r="X12" s="342"/>
      <c r="Y12" s="126"/>
    </row>
    <row r="13" spans="1:27" ht="38.25" customHeight="1">
      <c r="A13" s="121"/>
      <c r="B13" s="135"/>
      <c r="C13" s="136"/>
      <c r="D13" s="137"/>
      <c r="E13" s="342"/>
      <c r="F13" s="342"/>
      <c r="G13" s="342"/>
      <c r="H13" s="342"/>
      <c r="I13" s="342"/>
      <c r="J13" s="342"/>
      <c r="K13" s="342"/>
      <c r="L13" s="342"/>
      <c r="M13" s="342"/>
      <c r="N13" s="342"/>
      <c r="O13" s="342"/>
      <c r="P13" s="342"/>
      <c r="Q13" s="342"/>
      <c r="R13" s="342"/>
      <c r="S13" s="342"/>
      <c r="T13" s="342"/>
      <c r="U13" s="342"/>
      <c r="V13" s="342"/>
      <c r="W13" s="342"/>
      <c r="X13" s="342"/>
      <c r="Y13" s="127"/>
    </row>
    <row r="14" spans="1:27" ht="15" customHeight="1">
      <c r="A14" s="121"/>
      <c r="B14" s="135"/>
      <c r="C14" s="136"/>
      <c r="D14" s="137"/>
      <c r="E14" s="342"/>
      <c r="F14" s="342"/>
      <c r="G14" s="342"/>
      <c r="H14" s="342"/>
      <c r="I14" s="342"/>
      <c r="J14" s="342"/>
      <c r="K14" s="342"/>
      <c r="L14" s="342"/>
      <c r="M14" s="342"/>
      <c r="N14" s="342"/>
      <c r="O14" s="342"/>
      <c r="P14" s="342"/>
      <c r="Q14" s="342"/>
      <c r="R14" s="342"/>
      <c r="S14" s="342"/>
      <c r="T14" s="342"/>
      <c r="U14" s="342"/>
      <c r="V14" s="342"/>
      <c r="W14" s="342"/>
      <c r="X14" s="342"/>
      <c r="Y14" s="126"/>
    </row>
    <row r="15" spans="1:27" ht="15">
      <c r="A15" s="121"/>
      <c r="B15" s="135"/>
      <c r="C15" s="136"/>
      <c r="D15" s="137"/>
      <c r="E15" s="342"/>
      <c r="F15" s="342"/>
      <c r="G15" s="342"/>
      <c r="H15" s="342"/>
      <c r="I15" s="342"/>
      <c r="J15" s="342"/>
      <c r="K15" s="342"/>
      <c r="L15" s="342"/>
      <c r="M15" s="342"/>
      <c r="N15" s="342"/>
      <c r="O15" s="342"/>
      <c r="P15" s="342"/>
      <c r="Q15" s="342"/>
      <c r="R15" s="342"/>
      <c r="S15" s="342"/>
      <c r="T15" s="342"/>
      <c r="U15" s="342"/>
      <c r="V15" s="342"/>
      <c r="W15" s="342"/>
      <c r="X15" s="342"/>
      <c r="Y15" s="126"/>
    </row>
    <row r="16" spans="1:27" ht="15">
      <c r="A16" s="121"/>
      <c r="B16" s="135"/>
      <c r="C16" s="136"/>
      <c r="D16" s="137"/>
      <c r="E16" s="342"/>
      <c r="F16" s="342"/>
      <c r="G16" s="342"/>
      <c r="H16" s="342"/>
      <c r="I16" s="342"/>
      <c r="J16" s="342"/>
      <c r="K16" s="342"/>
      <c r="L16" s="342"/>
      <c r="M16" s="342"/>
      <c r="N16" s="342"/>
      <c r="O16" s="342"/>
      <c r="P16" s="342"/>
      <c r="Q16" s="342"/>
      <c r="R16" s="342"/>
      <c r="S16" s="342"/>
      <c r="T16" s="342"/>
      <c r="U16" s="342"/>
      <c r="V16" s="342"/>
      <c r="W16" s="342"/>
      <c r="X16" s="342"/>
      <c r="Y16" s="126"/>
    </row>
    <row r="17" spans="1:25" ht="15" customHeight="1">
      <c r="A17" s="121"/>
      <c r="B17" s="135"/>
      <c r="C17" s="136"/>
      <c r="D17" s="137"/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2"/>
      <c r="T17" s="342"/>
      <c r="U17" s="342"/>
      <c r="V17" s="342"/>
      <c r="W17" s="342"/>
      <c r="X17" s="342"/>
      <c r="Y17" s="126"/>
    </row>
    <row r="18" spans="1:25" ht="15">
      <c r="A18" s="121"/>
      <c r="B18" s="135"/>
      <c r="C18" s="136"/>
      <c r="D18" s="137"/>
      <c r="E18" s="342"/>
      <c r="F18" s="342"/>
      <c r="G18" s="342"/>
      <c r="H18" s="342"/>
      <c r="I18" s="342"/>
      <c r="J18" s="342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126"/>
    </row>
    <row r="19" spans="1:25" ht="23.45" customHeight="1">
      <c r="A19" s="121"/>
      <c r="B19" s="135"/>
      <c r="C19" s="136"/>
      <c r="D19" s="138"/>
      <c r="E19" s="342"/>
      <c r="F19" s="342"/>
      <c r="G19" s="342"/>
      <c r="H19" s="342"/>
      <c r="I19" s="342"/>
      <c r="J19" s="342"/>
      <c r="K19" s="342"/>
      <c r="L19" s="342"/>
      <c r="M19" s="342"/>
      <c r="N19" s="342"/>
      <c r="O19" s="342"/>
      <c r="P19" s="342"/>
      <c r="Q19" s="342"/>
      <c r="R19" s="342"/>
      <c r="S19" s="342"/>
      <c r="T19" s="342"/>
      <c r="U19" s="342"/>
      <c r="V19" s="342"/>
      <c r="W19" s="342"/>
      <c r="X19" s="342"/>
      <c r="Y19" s="126"/>
    </row>
    <row r="20" spans="1:25" ht="15" hidden="1">
      <c r="A20" s="121"/>
      <c r="B20" s="135"/>
      <c r="C20" s="136"/>
      <c r="D20" s="138"/>
      <c r="E20" s="139"/>
      <c r="F20" s="139"/>
      <c r="G20" s="139"/>
      <c r="H20" s="139"/>
      <c r="I20" s="139"/>
      <c r="J20" s="139"/>
      <c r="K20" s="139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26"/>
    </row>
    <row r="21" spans="1:25" ht="14.25" hidden="1" customHeight="1">
      <c r="A21" s="121"/>
      <c r="B21" s="135"/>
      <c r="C21" s="136"/>
      <c r="D21" s="140"/>
      <c r="E21" s="147" t="s">
        <v>68</v>
      </c>
      <c r="F21" s="343" t="s">
        <v>80</v>
      </c>
      <c r="G21" s="344"/>
      <c r="H21" s="344"/>
      <c r="I21" s="344"/>
      <c r="J21" s="344"/>
      <c r="K21" s="344"/>
      <c r="L21" s="344"/>
      <c r="M21" s="344"/>
      <c r="N21" s="137"/>
      <c r="O21" s="149" t="s">
        <v>68</v>
      </c>
      <c r="P21" s="345" t="s">
        <v>69</v>
      </c>
      <c r="Q21" s="346"/>
      <c r="R21" s="346"/>
      <c r="S21" s="346"/>
      <c r="T21" s="346"/>
      <c r="U21" s="346"/>
      <c r="V21" s="346"/>
      <c r="W21" s="346"/>
      <c r="X21" s="346"/>
      <c r="Y21" s="126"/>
    </row>
    <row r="22" spans="1:25" ht="14.25" hidden="1" customHeight="1">
      <c r="A22" s="121"/>
      <c r="B22" s="135"/>
      <c r="C22" s="136"/>
      <c r="D22" s="140"/>
      <c r="E22" s="148" t="s">
        <v>68</v>
      </c>
      <c r="F22" s="343" t="s">
        <v>71</v>
      </c>
      <c r="G22" s="344"/>
      <c r="H22" s="344"/>
      <c r="I22" s="344"/>
      <c r="J22" s="344"/>
      <c r="K22" s="344"/>
      <c r="L22" s="344"/>
      <c r="M22" s="344"/>
      <c r="N22" s="137"/>
      <c r="O22" s="150" t="s">
        <v>68</v>
      </c>
      <c r="P22" s="345" t="s">
        <v>81</v>
      </c>
      <c r="Q22" s="346"/>
      <c r="R22" s="346"/>
      <c r="S22" s="346"/>
      <c r="T22" s="346"/>
      <c r="U22" s="346"/>
      <c r="V22" s="346"/>
      <c r="W22" s="346"/>
      <c r="X22" s="346"/>
      <c r="Y22" s="126"/>
    </row>
    <row r="23" spans="1:25" ht="27" hidden="1" customHeight="1">
      <c r="A23" s="121"/>
      <c r="B23" s="135"/>
      <c r="C23" s="136"/>
      <c r="D23" s="140"/>
      <c r="E23" s="137"/>
      <c r="F23" s="137"/>
      <c r="G23" s="137"/>
      <c r="H23" s="137"/>
      <c r="I23" s="137"/>
      <c r="J23" s="137"/>
      <c r="K23" s="137"/>
      <c r="L23" s="137"/>
      <c r="M23" s="137"/>
      <c r="N23" s="137"/>
      <c r="O23" s="137"/>
      <c r="P23" s="351" t="s">
        <v>79</v>
      </c>
      <c r="Q23" s="351"/>
      <c r="R23" s="351"/>
      <c r="S23" s="351"/>
      <c r="T23" s="351"/>
      <c r="U23" s="351"/>
      <c r="V23" s="351"/>
      <c r="W23" s="351"/>
      <c r="X23" s="137"/>
      <c r="Y23" s="126"/>
    </row>
    <row r="24" spans="1:25" ht="15" hidden="1" customHeight="1">
      <c r="A24" s="121"/>
      <c r="B24" s="135"/>
      <c r="C24" s="136"/>
      <c r="D24" s="140"/>
      <c r="E24" s="137"/>
      <c r="F24" s="137"/>
      <c r="G24" s="137"/>
      <c r="H24" s="137"/>
      <c r="I24" s="137"/>
      <c r="J24" s="137"/>
      <c r="K24" s="137"/>
      <c r="L24" s="137"/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  <c r="X24" s="137"/>
      <c r="Y24" s="126"/>
    </row>
    <row r="25" spans="1:25" ht="15" hidden="1" customHeight="1">
      <c r="A25" s="121"/>
      <c r="B25" s="135"/>
      <c r="C25" s="136"/>
      <c r="D25" s="140"/>
      <c r="E25" s="137"/>
      <c r="F25" s="137"/>
      <c r="G25" s="137"/>
      <c r="H25" s="137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26"/>
    </row>
    <row r="26" spans="1:25" ht="15" hidden="1" customHeight="1">
      <c r="A26" s="121"/>
      <c r="B26" s="135"/>
      <c r="C26" s="136"/>
      <c r="D26" s="140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7"/>
      <c r="Y26" s="126"/>
    </row>
    <row r="27" spans="1:25" ht="15" hidden="1" customHeight="1">
      <c r="A27" s="121"/>
      <c r="B27" s="135"/>
      <c r="C27" s="136"/>
      <c r="D27" s="140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7"/>
      <c r="T27" s="137"/>
      <c r="U27" s="137"/>
      <c r="V27" s="137"/>
      <c r="W27" s="137"/>
      <c r="X27" s="137"/>
      <c r="Y27" s="126"/>
    </row>
    <row r="28" spans="1:25" ht="15" hidden="1" customHeight="1">
      <c r="A28" s="121"/>
      <c r="B28" s="135"/>
      <c r="C28" s="136"/>
      <c r="D28" s="140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7"/>
      <c r="T28" s="137"/>
      <c r="U28" s="137"/>
      <c r="V28" s="137"/>
      <c r="W28" s="137"/>
      <c r="X28" s="137"/>
      <c r="Y28" s="126"/>
    </row>
    <row r="29" spans="1:25" ht="15" hidden="1" customHeight="1">
      <c r="A29" s="121"/>
      <c r="B29" s="135"/>
      <c r="C29" s="136"/>
      <c r="D29" s="140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7"/>
      <c r="T29" s="137"/>
      <c r="U29" s="137"/>
      <c r="V29" s="137"/>
      <c r="W29" s="137"/>
      <c r="X29" s="137"/>
      <c r="Y29" s="126"/>
    </row>
    <row r="30" spans="1:25" ht="15" hidden="1" customHeight="1">
      <c r="A30" s="121"/>
      <c r="B30" s="135"/>
      <c r="C30" s="136"/>
      <c r="D30" s="140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26"/>
    </row>
    <row r="31" spans="1:25" ht="15" hidden="1" customHeight="1">
      <c r="A31" s="121"/>
      <c r="B31" s="135"/>
      <c r="C31" s="136"/>
      <c r="D31" s="140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26"/>
    </row>
    <row r="32" spans="1:25" ht="15" hidden="1" customHeight="1">
      <c r="A32" s="121"/>
      <c r="B32" s="135"/>
      <c r="C32" s="136"/>
      <c r="D32" s="140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26"/>
    </row>
    <row r="33" spans="1:25" ht="15" hidden="1" customHeight="1">
      <c r="A33" s="121"/>
      <c r="B33" s="135"/>
      <c r="C33" s="136"/>
      <c r="D33" s="138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26"/>
    </row>
    <row r="34" spans="1:25" ht="11.1" hidden="1" customHeight="1">
      <c r="A34" s="121"/>
      <c r="B34" s="135"/>
      <c r="C34" s="136"/>
      <c r="D34" s="138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26"/>
    </row>
    <row r="35" spans="1:25" ht="24" hidden="1" customHeight="1">
      <c r="A35" s="121"/>
      <c r="B35" s="135"/>
      <c r="C35" s="136"/>
      <c r="D35" s="140"/>
      <c r="E35" s="331" t="s">
        <v>196</v>
      </c>
      <c r="F35" s="331"/>
      <c r="G35" s="331"/>
      <c r="H35" s="331"/>
      <c r="I35" s="331"/>
      <c r="J35" s="331"/>
      <c r="K35" s="331"/>
      <c r="L35" s="331"/>
      <c r="M35" s="331"/>
      <c r="N35" s="331"/>
      <c r="O35" s="331"/>
      <c r="P35" s="331"/>
      <c r="Q35" s="331"/>
      <c r="R35" s="331"/>
      <c r="S35" s="331"/>
      <c r="T35" s="331"/>
      <c r="U35" s="331"/>
      <c r="V35" s="331"/>
      <c r="W35" s="331"/>
      <c r="X35" s="331"/>
      <c r="Y35" s="126"/>
    </row>
    <row r="36" spans="1:25" ht="38.25" hidden="1" customHeight="1">
      <c r="A36" s="121"/>
      <c r="B36" s="135"/>
      <c r="C36" s="136"/>
      <c r="D36" s="140"/>
      <c r="E36" s="331"/>
      <c r="F36" s="331"/>
      <c r="G36" s="331"/>
      <c r="H36" s="331"/>
      <c r="I36" s="331"/>
      <c r="J36" s="331"/>
      <c r="K36" s="331"/>
      <c r="L36" s="331"/>
      <c r="M36" s="331"/>
      <c r="N36" s="331"/>
      <c r="O36" s="331"/>
      <c r="P36" s="331"/>
      <c r="Q36" s="331"/>
      <c r="R36" s="331"/>
      <c r="S36" s="331"/>
      <c r="T36" s="331"/>
      <c r="U36" s="331"/>
      <c r="V36" s="331"/>
      <c r="W36" s="331"/>
      <c r="X36" s="331"/>
      <c r="Y36" s="126"/>
    </row>
    <row r="37" spans="1:25" ht="9.75" hidden="1" customHeight="1">
      <c r="A37" s="121"/>
      <c r="B37" s="135"/>
      <c r="C37" s="136"/>
      <c r="D37" s="140"/>
      <c r="E37" s="331"/>
      <c r="F37" s="331"/>
      <c r="G37" s="331"/>
      <c r="H37" s="331"/>
      <c r="I37" s="331"/>
      <c r="J37" s="331"/>
      <c r="K37" s="331"/>
      <c r="L37" s="331"/>
      <c r="M37" s="331"/>
      <c r="N37" s="331"/>
      <c r="O37" s="331"/>
      <c r="P37" s="331"/>
      <c r="Q37" s="331"/>
      <c r="R37" s="331"/>
      <c r="S37" s="331"/>
      <c r="T37" s="331"/>
      <c r="U37" s="331"/>
      <c r="V37" s="331"/>
      <c r="W37" s="331"/>
      <c r="X37" s="331"/>
      <c r="Y37" s="126"/>
    </row>
    <row r="38" spans="1:25" ht="51" hidden="1" customHeight="1">
      <c r="A38" s="121"/>
      <c r="B38" s="135"/>
      <c r="C38" s="136"/>
      <c r="D38" s="140"/>
      <c r="E38" s="331"/>
      <c r="F38" s="331"/>
      <c r="G38" s="331"/>
      <c r="H38" s="331"/>
      <c r="I38" s="331"/>
      <c r="J38" s="331"/>
      <c r="K38" s="331"/>
      <c r="L38" s="331"/>
      <c r="M38" s="331"/>
      <c r="N38" s="331"/>
      <c r="O38" s="331"/>
      <c r="P38" s="331"/>
      <c r="Q38" s="331"/>
      <c r="R38" s="331"/>
      <c r="S38" s="331"/>
      <c r="T38" s="331"/>
      <c r="U38" s="331"/>
      <c r="V38" s="331"/>
      <c r="W38" s="331"/>
      <c r="X38" s="331"/>
      <c r="Y38" s="126"/>
    </row>
    <row r="39" spans="1:25" ht="15" hidden="1" customHeight="1">
      <c r="A39" s="121"/>
      <c r="B39" s="135"/>
      <c r="C39" s="136"/>
      <c r="D39" s="140"/>
      <c r="E39" s="331"/>
      <c r="F39" s="331"/>
      <c r="G39" s="331"/>
      <c r="H39" s="331"/>
      <c r="I39" s="331"/>
      <c r="J39" s="331"/>
      <c r="K39" s="331"/>
      <c r="L39" s="331"/>
      <c r="M39" s="331"/>
      <c r="N39" s="331"/>
      <c r="O39" s="331"/>
      <c r="P39" s="331"/>
      <c r="Q39" s="331"/>
      <c r="R39" s="331"/>
      <c r="S39" s="331"/>
      <c r="T39" s="331"/>
      <c r="U39" s="331"/>
      <c r="V39" s="331"/>
      <c r="W39" s="331"/>
      <c r="X39" s="331"/>
      <c r="Y39" s="126"/>
    </row>
    <row r="40" spans="1:25" ht="12" hidden="1" customHeight="1">
      <c r="A40" s="121"/>
      <c r="B40" s="135"/>
      <c r="C40" s="136"/>
      <c r="D40" s="140"/>
      <c r="E40" s="352"/>
      <c r="F40" s="352"/>
      <c r="G40" s="352"/>
      <c r="H40" s="352"/>
      <c r="I40" s="352"/>
      <c r="J40" s="352"/>
      <c r="K40" s="352"/>
      <c r="L40" s="352"/>
      <c r="M40" s="352"/>
      <c r="N40" s="352"/>
      <c r="O40" s="352"/>
      <c r="P40" s="352"/>
      <c r="Q40" s="352"/>
      <c r="R40" s="352"/>
      <c r="S40" s="352"/>
      <c r="T40" s="352"/>
      <c r="U40" s="352"/>
      <c r="V40" s="352"/>
      <c r="W40" s="352"/>
      <c r="X40" s="352"/>
      <c r="Y40" s="126"/>
    </row>
    <row r="41" spans="1:25" ht="15.95" hidden="1" customHeight="1">
      <c r="A41" s="121"/>
      <c r="B41" s="135"/>
      <c r="C41" s="136"/>
      <c r="D41" s="140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3"/>
      <c r="P41" s="353"/>
      <c r="Q41" s="353"/>
      <c r="R41" s="353"/>
      <c r="S41" s="353"/>
      <c r="T41" s="353"/>
      <c r="U41" s="353"/>
      <c r="V41" s="353"/>
      <c r="W41" s="353"/>
      <c r="X41" s="353"/>
      <c r="Y41" s="126"/>
    </row>
    <row r="42" spans="1:25" ht="15.95" hidden="1" customHeight="1">
      <c r="A42" s="121"/>
      <c r="B42" s="135"/>
      <c r="C42" s="136"/>
      <c r="D42" s="140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3"/>
      <c r="T42" s="353"/>
      <c r="U42" s="353"/>
      <c r="V42" s="353"/>
      <c r="W42" s="353"/>
      <c r="X42" s="353"/>
      <c r="Y42" s="126"/>
    </row>
    <row r="43" spans="1:25" ht="15.95" hidden="1" customHeight="1">
      <c r="A43" s="121"/>
      <c r="B43" s="135"/>
      <c r="C43" s="136"/>
      <c r="D43" s="140"/>
      <c r="E43" s="353"/>
      <c r="F43" s="353"/>
      <c r="G43" s="353"/>
      <c r="H43" s="353"/>
      <c r="I43" s="353"/>
      <c r="J43" s="353"/>
      <c r="K43" s="353"/>
      <c r="L43" s="353"/>
      <c r="M43" s="353"/>
      <c r="N43" s="353"/>
      <c r="O43" s="353"/>
      <c r="P43" s="353"/>
      <c r="Q43" s="353"/>
      <c r="R43" s="353"/>
      <c r="S43" s="353"/>
      <c r="T43" s="353"/>
      <c r="U43" s="353"/>
      <c r="V43" s="353"/>
      <c r="W43" s="353"/>
      <c r="X43" s="353"/>
      <c r="Y43" s="126"/>
    </row>
    <row r="44" spans="1:25" ht="15.95" hidden="1" customHeight="1">
      <c r="A44" s="121"/>
      <c r="B44" s="135"/>
      <c r="C44" s="136"/>
      <c r="D44" s="138"/>
      <c r="E44" s="353"/>
      <c r="F44" s="353"/>
      <c r="G44" s="353"/>
      <c r="H44" s="353"/>
      <c r="I44" s="353"/>
      <c r="J44" s="353"/>
      <c r="K44" s="353"/>
      <c r="L44" s="353"/>
      <c r="M44" s="353"/>
      <c r="N44" s="353"/>
      <c r="O44" s="353"/>
      <c r="P44" s="353"/>
      <c r="Q44" s="353"/>
      <c r="R44" s="353"/>
      <c r="S44" s="353"/>
      <c r="T44" s="353"/>
      <c r="U44" s="353"/>
      <c r="V44" s="353"/>
      <c r="W44" s="353"/>
      <c r="X44" s="353"/>
      <c r="Y44" s="126"/>
    </row>
    <row r="45" spans="1:25" ht="18" hidden="1" customHeight="1">
      <c r="A45" s="121"/>
      <c r="B45" s="135"/>
      <c r="C45" s="136"/>
      <c r="D45" s="138"/>
      <c r="E45" s="353"/>
      <c r="F45" s="353"/>
      <c r="G45" s="353"/>
      <c r="H45" s="353"/>
      <c r="I45" s="353"/>
      <c r="J45" s="353"/>
      <c r="K45" s="353"/>
      <c r="L45" s="353"/>
      <c r="M45" s="353"/>
      <c r="N45" s="353"/>
      <c r="O45" s="353"/>
      <c r="P45" s="353"/>
      <c r="Q45" s="353"/>
      <c r="R45" s="353"/>
      <c r="S45" s="353"/>
      <c r="T45" s="353"/>
      <c r="U45" s="353"/>
      <c r="V45" s="353"/>
      <c r="W45" s="353"/>
      <c r="X45" s="353"/>
      <c r="Y45" s="126"/>
    </row>
    <row r="46" spans="1:25" ht="24" hidden="1" customHeight="1">
      <c r="A46" s="121"/>
      <c r="B46" s="135"/>
      <c r="C46" s="136"/>
      <c r="D46" s="140"/>
      <c r="E46" s="331" t="s">
        <v>67</v>
      </c>
      <c r="F46" s="331"/>
      <c r="G46" s="331"/>
      <c r="H46" s="331"/>
      <c r="I46" s="331"/>
      <c r="J46" s="331"/>
      <c r="K46" s="331"/>
      <c r="L46" s="331"/>
      <c r="M46" s="331"/>
      <c r="N46" s="331"/>
      <c r="O46" s="331"/>
      <c r="P46" s="331"/>
      <c r="Q46" s="331"/>
      <c r="R46" s="331"/>
      <c r="S46" s="331"/>
      <c r="T46" s="331"/>
      <c r="U46" s="331"/>
      <c r="V46" s="331"/>
      <c r="W46" s="331"/>
      <c r="X46" s="331"/>
      <c r="Y46" s="126"/>
    </row>
    <row r="47" spans="1:25" ht="37.5" hidden="1" customHeight="1">
      <c r="A47" s="121"/>
      <c r="B47" s="135"/>
      <c r="C47" s="136"/>
      <c r="D47" s="140"/>
      <c r="E47" s="331"/>
      <c r="F47" s="331"/>
      <c r="G47" s="331"/>
      <c r="H47" s="331"/>
      <c r="I47" s="331"/>
      <c r="J47" s="331"/>
      <c r="K47" s="331"/>
      <c r="L47" s="331"/>
      <c r="M47" s="331"/>
      <c r="N47" s="331"/>
      <c r="O47" s="331"/>
      <c r="P47" s="331"/>
      <c r="Q47" s="331"/>
      <c r="R47" s="331"/>
      <c r="S47" s="331"/>
      <c r="T47" s="331"/>
      <c r="U47" s="331"/>
      <c r="V47" s="331"/>
      <c r="W47" s="331"/>
      <c r="X47" s="331"/>
      <c r="Y47" s="126"/>
    </row>
    <row r="48" spans="1:25" ht="24" hidden="1" customHeight="1">
      <c r="A48" s="121"/>
      <c r="B48" s="135"/>
      <c r="C48" s="136"/>
      <c r="D48" s="140"/>
      <c r="E48" s="331"/>
      <c r="F48" s="331"/>
      <c r="G48" s="331"/>
      <c r="H48" s="331"/>
      <c r="I48" s="331"/>
      <c r="J48" s="331"/>
      <c r="K48" s="331"/>
      <c r="L48" s="331"/>
      <c r="M48" s="331"/>
      <c r="N48" s="331"/>
      <c r="O48" s="331"/>
      <c r="P48" s="331"/>
      <c r="Q48" s="331"/>
      <c r="R48" s="331"/>
      <c r="S48" s="331"/>
      <c r="T48" s="331"/>
      <c r="U48" s="331"/>
      <c r="V48" s="331"/>
      <c r="W48" s="331"/>
      <c r="X48" s="331"/>
      <c r="Y48" s="126"/>
    </row>
    <row r="49" spans="1:25" ht="51" hidden="1" customHeight="1">
      <c r="A49" s="121"/>
      <c r="B49" s="135"/>
      <c r="C49" s="136"/>
      <c r="D49" s="140"/>
      <c r="E49" s="331"/>
      <c r="F49" s="331"/>
      <c r="G49" s="331"/>
      <c r="H49" s="331"/>
      <c r="I49" s="331"/>
      <c r="J49" s="331"/>
      <c r="K49" s="331"/>
      <c r="L49" s="331"/>
      <c r="M49" s="331"/>
      <c r="N49" s="331"/>
      <c r="O49" s="331"/>
      <c r="P49" s="331"/>
      <c r="Q49" s="331"/>
      <c r="R49" s="331"/>
      <c r="S49" s="331"/>
      <c r="T49" s="331"/>
      <c r="U49" s="331"/>
      <c r="V49" s="331"/>
      <c r="W49" s="331"/>
      <c r="X49" s="331"/>
      <c r="Y49" s="126"/>
    </row>
    <row r="50" spans="1:25" ht="12" hidden="1" customHeight="1">
      <c r="A50" s="121"/>
      <c r="B50" s="135"/>
      <c r="C50" s="136"/>
      <c r="D50" s="140"/>
      <c r="E50" s="331"/>
      <c r="F50" s="331"/>
      <c r="G50" s="331"/>
      <c r="H50" s="331"/>
      <c r="I50" s="331"/>
      <c r="J50" s="331"/>
      <c r="K50" s="331"/>
      <c r="L50" s="331"/>
      <c r="M50" s="331"/>
      <c r="N50" s="331"/>
      <c r="O50" s="331"/>
      <c r="P50" s="331"/>
      <c r="Q50" s="331"/>
      <c r="R50" s="331"/>
      <c r="S50" s="331"/>
      <c r="T50" s="331"/>
      <c r="U50" s="331"/>
      <c r="V50" s="331"/>
      <c r="W50" s="331"/>
      <c r="X50" s="331"/>
      <c r="Y50" s="126"/>
    </row>
    <row r="51" spans="1:25" ht="12" hidden="1" customHeight="1">
      <c r="A51" s="121"/>
      <c r="B51" s="135"/>
      <c r="C51" s="136"/>
      <c r="D51" s="140"/>
      <c r="E51" s="331"/>
      <c r="F51" s="331"/>
      <c r="G51" s="331"/>
      <c r="H51" s="331"/>
      <c r="I51" s="331"/>
      <c r="J51" s="331"/>
      <c r="K51" s="331"/>
      <c r="L51" s="331"/>
      <c r="M51" s="331"/>
      <c r="N51" s="331"/>
      <c r="O51" s="331"/>
      <c r="P51" s="331"/>
      <c r="Q51" s="331"/>
      <c r="R51" s="331"/>
      <c r="S51" s="331"/>
      <c r="T51" s="331"/>
      <c r="U51" s="331"/>
      <c r="V51" s="331"/>
      <c r="W51" s="331"/>
      <c r="X51" s="331"/>
      <c r="Y51" s="126"/>
    </row>
    <row r="52" spans="1:25" ht="12" hidden="1" customHeight="1">
      <c r="A52" s="121"/>
      <c r="B52" s="135"/>
      <c r="C52" s="136"/>
      <c r="D52" s="140"/>
      <c r="E52" s="331"/>
      <c r="F52" s="331"/>
      <c r="G52" s="331"/>
      <c r="H52" s="331"/>
      <c r="I52" s="331"/>
      <c r="J52" s="331"/>
      <c r="K52" s="331"/>
      <c r="L52" s="331"/>
      <c r="M52" s="331"/>
      <c r="N52" s="331"/>
      <c r="O52" s="331"/>
      <c r="P52" s="331"/>
      <c r="Q52" s="331"/>
      <c r="R52" s="331"/>
      <c r="S52" s="331"/>
      <c r="T52" s="331"/>
      <c r="U52" s="331"/>
      <c r="V52" s="331"/>
      <c r="W52" s="331"/>
      <c r="X52" s="331"/>
      <c r="Y52" s="126"/>
    </row>
    <row r="53" spans="1:25" ht="12" hidden="1" customHeight="1">
      <c r="A53" s="121"/>
      <c r="B53" s="135"/>
      <c r="C53" s="136"/>
      <c r="D53" s="140"/>
      <c r="E53" s="331"/>
      <c r="F53" s="331"/>
      <c r="G53" s="331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126"/>
    </row>
    <row r="54" spans="1:25" ht="12" hidden="1" customHeight="1">
      <c r="A54" s="121"/>
      <c r="B54" s="135"/>
      <c r="C54" s="136"/>
      <c r="D54" s="140"/>
      <c r="E54" s="331"/>
      <c r="F54" s="331"/>
      <c r="G54" s="331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126"/>
    </row>
    <row r="55" spans="1:25" ht="12" hidden="1" customHeight="1">
      <c r="A55" s="121"/>
      <c r="B55" s="135"/>
      <c r="C55" s="136"/>
      <c r="D55" s="140"/>
      <c r="E55" s="331"/>
      <c r="F55" s="331"/>
      <c r="G55" s="331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126"/>
    </row>
    <row r="56" spans="1:25" ht="12" hidden="1" customHeight="1">
      <c r="A56" s="121"/>
      <c r="B56" s="135"/>
      <c r="C56" s="136"/>
      <c r="D56" s="138"/>
      <c r="E56" s="331"/>
      <c r="F56" s="331"/>
      <c r="G56" s="331"/>
      <c r="H56" s="331"/>
      <c r="I56" s="331"/>
      <c r="J56" s="331"/>
      <c r="K56" s="331"/>
      <c r="L56" s="331"/>
      <c r="M56" s="331"/>
      <c r="N56" s="331"/>
      <c r="O56" s="331"/>
      <c r="P56" s="331"/>
      <c r="Q56" s="331"/>
      <c r="R56" s="331"/>
      <c r="S56" s="331"/>
      <c r="T56" s="331"/>
      <c r="U56" s="331"/>
      <c r="V56" s="331"/>
      <c r="W56" s="331"/>
      <c r="X56" s="331"/>
      <c r="Y56" s="126"/>
    </row>
    <row r="57" spans="1:25" ht="11.1" hidden="1" customHeight="1">
      <c r="A57" s="121"/>
      <c r="B57" s="135"/>
      <c r="C57" s="136"/>
      <c r="D57" s="138"/>
      <c r="E57" s="331"/>
      <c r="F57" s="331"/>
      <c r="G57" s="331"/>
      <c r="H57" s="331"/>
      <c r="I57" s="331"/>
      <c r="J57" s="331"/>
      <c r="K57" s="331"/>
      <c r="L57" s="331"/>
      <c r="M57" s="331"/>
      <c r="N57" s="331"/>
      <c r="O57" s="331"/>
      <c r="P57" s="331"/>
      <c r="Q57" s="331"/>
      <c r="R57" s="331"/>
      <c r="S57" s="331"/>
      <c r="T57" s="331"/>
      <c r="U57" s="331"/>
      <c r="V57" s="331"/>
      <c r="W57" s="331"/>
      <c r="X57" s="331"/>
      <c r="Y57" s="126"/>
    </row>
    <row r="58" spans="1:25" ht="15" hidden="1" customHeight="1">
      <c r="A58" s="121"/>
      <c r="B58" s="135"/>
      <c r="C58" s="136"/>
      <c r="D58" s="140"/>
      <c r="E58" s="348" t="s">
        <v>204</v>
      </c>
      <c r="F58" s="348"/>
      <c r="G58" s="348"/>
      <c r="H58" s="348"/>
      <c r="I58" s="348"/>
      <c r="J58" s="348"/>
      <c r="K58" s="348"/>
      <c r="L58" s="348"/>
      <c r="M58" s="348"/>
      <c r="N58" s="348"/>
      <c r="O58" s="348"/>
      <c r="P58" s="348"/>
      <c r="Q58" s="348"/>
      <c r="R58" s="348"/>
      <c r="S58" s="348"/>
      <c r="T58" s="348"/>
      <c r="U58" s="348"/>
      <c r="V58" s="348"/>
      <c r="W58" s="348"/>
      <c r="X58" s="348"/>
      <c r="Y58" s="126"/>
    </row>
    <row r="59" spans="1:25" ht="15" hidden="1" customHeight="1">
      <c r="A59" s="121"/>
      <c r="B59" s="135"/>
      <c r="C59" s="136"/>
      <c r="D59" s="140"/>
      <c r="E59" s="347"/>
      <c r="F59" s="347"/>
      <c r="G59" s="347"/>
      <c r="H59" s="354"/>
      <c r="I59" s="354"/>
      <c r="J59" s="354"/>
      <c r="K59" s="354"/>
      <c r="L59" s="354"/>
      <c r="M59" s="354"/>
      <c r="N59" s="354"/>
      <c r="O59" s="354"/>
      <c r="P59" s="354"/>
      <c r="Q59" s="354"/>
      <c r="R59" s="354"/>
      <c r="S59" s="354"/>
      <c r="T59" s="354"/>
      <c r="U59" s="354"/>
      <c r="V59" s="354"/>
      <c r="W59" s="354"/>
      <c r="X59" s="354"/>
      <c r="Y59" s="126"/>
    </row>
    <row r="60" spans="1:25" ht="15" hidden="1" customHeight="1">
      <c r="A60" s="121"/>
      <c r="B60" s="135"/>
      <c r="C60" s="136"/>
      <c r="D60" s="140"/>
      <c r="E60" s="328"/>
      <c r="F60" s="329"/>
      <c r="G60" s="330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126"/>
    </row>
    <row r="61" spans="1:25" ht="21" hidden="1" customHeight="1">
      <c r="A61" s="121"/>
      <c r="B61" s="135"/>
      <c r="C61" s="136"/>
      <c r="D61" s="140"/>
      <c r="E61" s="29"/>
      <c r="F61" s="27"/>
      <c r="G61" s="28"/>
      <c r="H61" s="334"/>
      <c r="I61" s="334"/>
      <c r="J61" s="334"/>
      <c r="K61" s="334"/>
      <c r="L61" s="334"/>
      <c r="M61" s="334"/>
      <c r="N61" s="334"/>
      <c r="O61" s="334"/>
      <c r="P61" s="334"/>
      <c r="Q61" s="334"/>
      <c r="R61" s="334"/>
      <c r="S61" s="334"/>
      <c r="T61" s="334"/>
      <c r="U61" s="334"/>
      <c r="V61" s="334"/>
      <c r="W61" s="334"/>
      <c r="X61" s="334"/>
      <c r="Y61" s="126"/>
    </row>
    <row r="62" spans="1:25" ht="21" hidden="1" customHeight="1">
      <c r="A62" s="121"/>
      <c r="B62" s="135"/>
      <c r="C62" s="136"/>
      <c r="D62" s="140"/>
      <c r="E62" s="137"/>
      <c r="F62" s="137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26"/>
    </row>
    <row r="63" spans="1:25" ht="21" hidden="1" customHeight="1">
      <c r="A63" s="121"/>
      <c r="B63" s="135"/>
      <c r="C63" s="136"/>
      <c r="D63" s="140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26"/>
    </row>
    <row r="64" spans="1:25" ht="21" hidden="1" customHeight="1">
      <c r="A64" s="121"/>
      <c r="B64" s="135"/>
      <c r="C64" s="136"/>
      <c r="D64" s="140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  <c r="S64" s="137"/>
      <c r="T64" s="137"/>
      <c r="U64" s="137"/>
      <c r="V64" s="137"/>
      <c r="W64" s="137"/>
      <c r="X64" s="137"/>
      <c r="Y64" s="126"/>
    </row>
    <row r="65" spans="1:25" ht="21" hidden="1" customHeight="1">
      <c r="A65" s="121"/>
      <c r="B65" s="135"/>
      <c r="C65" s="136"/>
      <c r="D65" s="140"/>
      <c r="E65" s="137"/>
      <c r="F65" s="137"/>
      <c r="G65" s="137"/>
      <c r="H65" s="137"/>
      <c r="I65" s="137"/>
      <c r="J65" s="137"/>
      <c r="K65" s="137"/>
      <c r="L65" s="137"/>
      <c r="M65" s="137"/>
      <c r="N65" s="137"/>
      <c r="O65" s="137"/>
      <c r="P65" s="137"/>
      <c r="Q65" s="137"/>
      <c r="R65" s="137"/>
      <c r="S65" s="137"/>
      <c r="T65" s="137"/>
      <c r="U65" s="137"/>
      <c r="V65" s="137"/>
      <c r="W65" s="137"/>
      <c r="X65" s="137"/>
      <c r="Y65" s="126"/>
    </row>
    <row r="66" spans="1:25" ht="21" hidden="1" customHeight="1">
      <c r="A66" s="121"/>
      <c r="B66" s="135"/>
      <c r="C66" s="136"/>
      <c r="D66" s="140"/>
      <c r="E66" s="137"/>
      <c r="F66" s="137"/>
      <c r="G66" s="137"/>
      <c r="H66" s="137"/>
      <c r="I66" s="137"/>
      <c r="J66" s="137"/>
      <c r="K66" s="137"/>
      <c r="L66" s="137"/>
      <c r="M66" s="137"/>
      <c r="N66" s="137"/>
      <c r="O66" s="137"/>
      <c r="P66" s="137"/>
      <c r="Q66" s="137"/>
      <c r="R66" s="137"/>
      <c r="S66" s="137"/>
      <c r="T66" s="137"/>
      <c r="U66" s="137"/>
      <c r="V66" s="137"/>
      <c r="W66" s="137"/>
      <c r="X66" s="137"/>
      <c r="Y66" s="126"/>
    </row>
    <row r="67" spans="1:25" ht="21" hidden="1" customHeight="1">
      <c r="A67" s="121"/>
      <c r="B67" s="135"/>
      <c r="C67" s="136"/>
      <c r="D67" s="140"/>
      <c r="E67" s="137"/>
      <c r="F67" s="137"/>
      <c r="G67" s="137"/>
      <c r="H67" s="137"/>
      <c r="I67" s="137"/>
      <c r="J67" s="137"/>
      <c r="K67" s="137"/>
      <c r="L67" s="137"/>
      <c r="M67" s="137"/>
      <c r="N67" s="137"/>
      <c r="O67" s="137"/>
      <c r="P67" s="137"/>
      <c r="Q67" s="137"/>
      <c r="R67" s="137"/>
      <c r="S67" s="137"/>
      <c r="T67" s="137"/>
      <c r="U67" s="137"/>
      <c r="V67" s="137"/>
      <c r="W67" s="137"/>
      <c r="X67" s="137"/>
      <c r="Y67" s="126"/>
    </row>
    <row r="68" spans="1:25" ht="21" hidden="1" customHeight="1">
      <c r="A68" s="121"/>
      <c r="B68" s="135"/>
      <c r="C68" s="136"/>
      <c r="D68" s="138"/>
      <c r="E68" s="139"/>
      <c r="F68" s="139"/>
      <c r="G68" s="139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39"/>
      <c r="S68" s="139"/>
      <c r="T68" s="139"/>
      <c r="U68" s="139"/>
      <c r="V68" s="139"/>
      <c r="W68" s="139"/>
      <c r="X68" s="139"/>
      <c r="Y68" s="126"/>
    </row>
    <row r="69" spans="1:25" ht="18" hidden="1" customHeight="1">
      <c r="A69" s="121"/>
      <c r="B69" s="135"/>
      <c r="C69" s="136"/>
      <c r="D69" s="138"/>
      <c r="E69" s="139"/>
      <c r="F69" s="139"/>
      <c r="G69" s="139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39"/>
      <c r="S69" s="139"/>
      <c r="T69" s="139"/>
      <c r="U69" s="139"/>
      <c r="V69" s="139"/>
      <c r="W69" s="139"/>
      <c r="X69" s="139"/>
      <c r="Y69" s="126"/>
    </row>
    <row r="70" spans="1:25" ht="15" hidden="1">
      <c r="A70" s="121"/>
      <c r="B70" s="135"/>
      <c r="C70" s="136"/>
      <c r="D70" s="140"/>
      <c r="E70" s="336" t="s">
        <v>72</v>
      </c>
      <c r="F70" s="336"/>
      <c r="G70" s="336"/>
      <c r="H70" s="336"/>
      <c r="I70" s="336"/>
      <c r="J70" s="336"/>
      <c r="K70" s="336"/>
      <c r="L70" s="336"/>
      <c r="M70" s="336"/>
      <c r="N70" s="336"/>
      <c r="O70" s="336"/>
      <c r="P70" s="336"/>
      <c r="Q70" s="336"/>
      <c r="R70" s="336"/>
      <c r="S70" s="336"/>
      <c r="T70" s="336"/>
      <c r="U70" s="336"/>
      <c r="V70" s="336"/>
      <c r="W70" s="336"/>
      <c r="X70" s="336"/>
      <c r="Y70" s="126"/>
    </row>
    <row r="71" spans="1:25" ht="15" hidden="1">
      <c r="A71" s="121"/>
      <c r="B71" s="135"/>
      <c r="C71" s="136"/>
      <c r="D71" s="140"/>
      <c r="E71" s="323" t="s">
        <v>61</v>
      </c>
      <c r="F71" s="323"/>
      <c r="G71" s="323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3"/>
      <c r="S71" s="323"/>
      <c r="T71" s="323"/>
      <c r="U71" s="323"/>
      <c r="V71" s="323"/>
      <c r="W71" s="323"/>
      <c r="X71" s="323"/>
      <c r="Y71" s="126"/>
    </row>
    <row r="72" spans="1:25" ht="27" hidden="1" customHeight="1">
      <c r="A72" s="121"/>
      <c r="B72" s="135"/>
      <c r="C72" s="136"/>
      <c r="D72" s="140"/>
      <c r="E72" s="141" t="s">
        <v>62</v>
      </c>
      <c r="F72" s="325" t="s">
        <v>354</v>
      </c>
      <c r="G72" s="325"/>
      <c r="H72" s="325"/>
      <c r="I72" s="325"/>
      <c r="J72" s="325"/>
      <c r="K72" s="325"/>
      <c r="L72" s="325"/>
      <c r="M72" s="325"/>
      <c r="N72" s="325"/>
      <c r="O72" s="325"/>
      <c r="P72" s="325"/>
      <c r="Q72" s="325"/>
      <c r="R72" s="325"/>
      <c r="S72" s="325"/>
      <c r="T72" s="325"/>
      <c r="U72" s="325"/>
      <c r="V72" s="325"/>
      <c r="W72" s="325"/>
      <c r="X72" s="325"/>
      <c r="Y72" s="126"/>
    </row>
    <row r="73" spans="1:25" ht="52.5" hidden="1" customHeight="1">
      <c r="A73" s="121"/>
      <c r="B73" s="135"/>
      <c r="C73" s="136"/>
      <c r="D73" s="140"/>
      <c r="E73" s="141" t="s">
        <v>62</v>
      </c>
      <c r="F73" s="325" t="s">
        <v>355</v>
      </c>
      <c r="G73" s="325"/>
      <c r="H73" s="325"/>
      <c r="I73" s="325"/>
      <c r="J73" s="325"/>
      <c r="K73" s="325"/>
      <c r="L73" s="325"/>
      <c r="M73" s="325"/>
      <c r="N73" s="325"/>
      <c r="O73" s="325"/>
      <c r="P73" s="325"/>
      <c r="Q73" s="325"/>
      <c r="R73" s="325"/>
      <c r="S73" s="325"/>
      <c r="T73" s="325"/>
      <c r="U73" s="325"/>
      <c r="V73" s="325"/>
      <c r="W73" s="325"/>
      <c r="X73" s="325"/>
      <c r="Y73" s="126"/>
    </row>
    <row r="74" spans="1:25" ht="8.1" hidden="1" customHeight="1">
      <c r="A74" s="121"/>
      <c r="B74" s="135"/>
      <c r="C74" s="136"/>
      <c r="D74" s="140"/>
      <c r="E74" s="141"/>
      <c r="F74" s="326"/>
      <c r="G74" s="326"/>
      <c r="H74" s="326"/>
      <c r="I74" s="326"/>
      <c r="J74" s="326"/>
      <c r="K74" s="326"/>
      <c r="L74" s="326"/>
      <c r="M74" s="326"/>
      <c r="N74" s="326"/>
      <c r="O74" s="326"/>
      <c r="P74" s="326"/>
      <c r="Q74" s="326"/>
      <c r="R74" s="326"/>
      <c r="S74" s="326"/>
      <c r="T74" s="326"/>
      <c r="U74" s="326"/>
      <c r="V74" s="326"/>
      <c r="W74" s="326"/>
      <c r="X74" s="326"/>
      <c r="Y74" s="126"/>
    </row>
    <row r="75" spans="1:25" ht="15" hidden="1">
      <c r="A75" s="121"/>
      <c r="B75" s="135"/>
      <c r="C75" s="136"/>
      <c r="D75" s="140"/>
      <c r="E75" s="327" t="s">
        <v>73</v>
      </c>
      <c r="F75" s="327"/>
      <c r="G75" s="327"/>
      <c r="H75" s="327"/>
      <c r="I75" s="327"/>
      <c r="J75" s="327"/>
      <c r="K75" s="327"/>
      <c r="L75" s="327"/>
      <c r="M75" s="327"/>
      <c r="N75" s="327"/>
      <c r="O75" s="327"/>
      <c r="P75" s="327"/>
      <c r="Q75" s="327"/>
      <c r="R75" s="327"/>
      <c r="S75" s="327"/>
      <c r="T75" s="327"/>
      <c r="U75" s="327"/>
      <c r="V75" s="327"/>
      <c r="W75" s="327"/>
      <c r="X75" s="327"/>
      <c r="Y75" s="126"/>
    </row>
    <row r="76" spans="1:25" ht="45.75" hidden="1" customHeight="1">
      <c r="A76" s="121"/>
      <c r="B76" s="135"/>
      <c r="C76" s="136"/>
      <c r="D76" s="140"/>
      <c r="E76" s="324" t="s">
        <v>74</v>
      </c>
      <c r="F76" s="324"/>
      <c r="G76" s="324"/>
      <c r="H76" s="324"/>
      <c r="I76" s="324"/>
      <c r="J76" s="324"/>
      <c r="K76" s="324"/>
      <c r="L76" s="324"/>
      <c r="M76" s="324"/>
      <c r="N76" s="324"/>
      <c r="O76" s="324"/>
      <c r="P76" s="324"/>
      <c r="Q76" s="324"/>
      <c r="R76" s="324"/>
      <c r="S76" s="324"/>
      <c r="T76" s="324"/>
      <c r="U76" s="324"/>
      <c r="V76" s="324"/>
      <c r="W76" s="324"/>
      <c r="X76" s="324"/>
      <c r="Y76" s="126"/>
    </row>
    <row r="77" spans="1:25" ht="23.1" hidden="1" customHeight="1">
      <c r="A77" s="121"/>
      <c r="B77" s="135"/>
      <c r="C77" s="136"/>
      <c r="D77" s="140"/>
      <c r="E77" s="324" t="s">
        <v>75</v>
      </c>
      <c r="F77" s="324"/>
      <c r="G77" s="324"/>
      <c r="H77" s="324"/>
      <c r="I77" s="324"/>
      <c r="J77" s="324"/>
      <c r="K77" s="324"/>
      <c r="L77" s="324"/>
      <c r="M77" s="324"/>
      <c r="N77" s="324"/>
      <c r="O77" s="324"/>
      <c r="P77" s="324"/>
      <c r="Q77" s="324"/>
      <c r="R77" s="324"/>
      <c r="S77" s="324"/>
      <c r="T77" s="324"/>
      <c r="U77" s="324"/>
      <c r="V77" s="324"/>
      <c r="W77" s="324"/>
      <c r="X77" s="324"/>
      <c r="Y77" s="126"/>
    </row>
    <row r="78" spans="1:25" ht="42.75" hidden="1" customHeight="1">
      <c r="A78" s="121"/>
      <c r="B78" s="135"/>
      <c r="C78" s="136"/>
      <c r="D78" s="140"/>
      <c r="E78" s="324" t="s">
        <v>115</v>
      </c>
      <c r="F78" s="324"/>
      <c r="G78" s="324"/>
      <c r="H78" s="324"/>
      <c r="I78" s="324"/>
      <c r="J78" s="324"/>
      <c r="K78" s="324"/>
      <c r="L78" s="324"/>
      <c r="M78" s="324"/>
      <c r="N78" s="324"/>
      <c r="O78" s="324"/>
      <c r="P78" s="324"/>
      <c r="Q78" s="324"/>
      <c r="R78" s="324"/>
      <c r="S78" s="324"/>
      <c r="T78" s="324"/>
      <c r="U78" s="324"/>
      <c r="V78" s="324"/>
      <c r="W78" s="324"/>
      <c r="X78" s="324"/>
      <c r="Y78" s="126"/>
    </row>
    <row r="79" spans="1:25" ht="33" hidden="1" customHeight="1">
      <c r="A79" s="121"/>
      <c r="B79" s="135"/>
      <c r="C79" s="136"/>
      <c r="D79" s="140"/>
      <c r="E79" s="324" t="s">
        <v>82</v>
      </c>
      <c r="F79" s="324"/>
      <c r="G79" s="324"/>
      <c r="H79" s="324"/>
      <c r="I79" s="324"/>
      <c r="J79" s="324"/>
      <c r="K79" s="324"/>
      <c r="L79" s="324"/>
      <c r="M79" s="324"/>
      <c r="N79" s="324"/>
      <c r="O79" s="324"/>
      <c r="P79" s="324"/>
      <c r="Q79" s="324"/>
      <c r="R79" s="324"/>
      <c r="S79" s="324"/>
      <c r="T79" s="324"/>
      <c r="U79" s="324"/>
      <c r="V79" s="324"/>
      <c r="W79" s="324"/>
      <c r="X79" s="324"/>
      <c r="Y79" s="126"/>
    </row>
    <row r="80" spans="1:25" ht="30" hidden="1" customHeight="1">
      <c r="A80" s="121"/>
      <c r="B80" s="135"/>
      <c r="C80" s="136"/>
      <c r="D80" s="140"/>
      <c r="E80" s="324" t="s">
        <v>76</v>
      </c>
      <c r="F80" s="324"/>
      <c r="G80" s="324"/>
      <c r="H80" s="324"/>
      <c r="I80" s="324"/>
      <c r="J80" s="324"/>
      <c r="K80" s="324"/>
      <c r="L80" s="324"/>
      <c r="M80" s="324"/>
      <c r="N80" s="324"/>
      <c r="O80" s="324"/>
      <c r="P80" s="324"/>
      <c r="Q80" s="324"/>
      <c r="R80" s="324"/>
      <c r="S80" s="324"/>
      <c r="T80" s="324"/>
      <c r="U80" s="324"/>
      <c r="V80" s="324"/>
      <c r="W80" s="324"/>
      <c r="X80" s="324"/>
      <c r="Y80" s="126"/>
    </row>
    <row r="81" spans="1:27" ht="21" hidden="1" customHeight="1">
      <c r="A81" s="121"/>
      <c r="B81" s="135"/>
      <c r="C81" s="136"/>
      <c r="D81" s="140"/>
      <c r="E81" s="324" t="s">
        <v>77</v>
      </c>
      <c r="F81" s="324"/>
      <c r="G81" s="324"/>
      <c r="H81" s="324"/>
      <c r="I81" s="324"/>
      <c r="J81" s="324"/>
      <c r="K81" s="324"/>
      <c r="L81" s="324"/>
      <c r="M81" s="324"/>
      <c r="N81" s="324"/>
      <c r="O81" s="324"/>
      <c r="P81" s="324"/>
      <c r="Q81" s="324"/>
      <c r="R81" s="324"/>
      <c r="S81" s="324"/>
      <c r="T81" s="324"/>
      <c r="U81" s="324"/>
      <c r="V81" s="324"/>
      <c r="W81" s="324"/>
      <c r="X81" s="324"/>
      <c r="Y81" s="126"/>
    </row>
    <row r="82" spans="1:27" ht="24" hidden="1" customHeight="1">
      <c r="A82" s="121"/>
      <c r="B82" s="135"/>
      <c r="C82" s="136"/>
      <c r="D82" s="140"/>
      <c r="E82" s="324" t="s">
        <v>78</v>
      </c>
      <c r="F82" s="324"/>
      <c r="G82" s="324"/>
      <c r="H82" s="324"/>
      <c r="I82" s="324"/>
      <c r="J82" s="324"/>
      <c r="K82" s="324"/>
      <c r="L82" s="324"/>
      <c r="M82" s="324"/>
      <c r="N82" s="324"/>
      <c r="O82" s="324"/>
      <c r="P82" s="324"/>
      <c r="Q82" s="324"/>
      <c r="R82" s="324"/>
      <c r="S82" s="324"/>
      <c r="T82" s="324"/>
      <c r="U82" s="324"/>
      <c r="V82" s="324"/>
      <c r="W82" s="324"/>
      <c r="X82" s="324"/>
      <c r="Y82" s="126"/>
    </row>
    <row r="83" spans="1:27" ht="21" hidden="1" customHeight="1">
      <c r="A83" s="121"/>
      <c r="B83" s="135"/>
      <c r="C83" s="136"/>
      <c r="D83" s="140"/>
      <c r="E83" s="332" t="s">
        <v>205</v>
      </c>
      <c r="F83" s="332"/>
      <c r="G83" s="332"/>
      <c r="H83" s="332"/>
      <c r="I83" s="332"/>
      <c r="J83" s="332"/>
      <c r="K83" s="332"/>
      <c r="L83" s="332"/>
      <c r="M83" s="332"/>
      <c r="N83" s="332"/>
      <c r="O83" s="332"/>
      <c r="P83" s="332"/>
      <c r="Q83" s="332"/>
      <c r="R83" s="332"/>
      <c r="S83" s="332"/>
      <c r="T83" s="332"/>
      <c r="U83" s="332"/>
      <c r="V83" s="332"/>
      <c r="W83" s="332"/>
      <c r="X83" s="332"/>
      <c r="Y83" s="126"/>
    </row>
    <row r="84" spans="1:27" ht="21" hidden="1" customHeight="1">
      <c r="A84" s="121"/>
      <c r="B84" s="135"/>
      <c r="C84" s="136"/>
      <c r="D84" s="140"/>
      <c r="E84" s="349" t="s">
        <v>373</v>
      </c>
      <c r="F84" s="350"/>
      <c r="G84" s="350"/>
      <c r="H84" s="350"/>
      <c r="I84" s="350"/>
      <c r="J84" s="350"/>
      <c r="K84" s="350"/>
      <c r="L84" s="350"/>
      <c r="M84" s="350"/>
      <c r="N84" s="350"/>
      <c r="O84" s="350"/>
      <c r="P84" s="350"/>
      <c r="Q84" s="350"/>
      <c r="R84" s="350"/>
      <c r="S84" s="350"/>
      <c r="T84" s="350"/>
      <c r="U84" s="350"/>
      <c r="V84" s="350"/>
      <c r="W84" s="350"/>
      <c r="X84" s="350"/>
      <c r="Y84" s="126"/>
    </row>
    <row r="85" spans="1:27" ht="15" hidden="1" customHeight="1">
      <c r="A85" s="121"/>
      <c r="B85" s="135"/>
      <c r="C85" s="136"/>
      <c r="D85" s="140"/>
      <c r="Y85" s="126"/>
    </row>
    <row r="86" spans="1:27" ht="25.5" hidden="1" customHeight="1">
      <c r="A86" s="121"/>
      <c r="B86" s="135"/>
      <c r="C86" s="136"/>
      <c r="D86" s="140"/>
      <c r="E86" s="335" t="s">
        <v>66</v>
      </c>
      <c r="F86" s="335"/>
      <c r="G86" s="335"/>
      <c r="H86" s="335"/>
      <c r="I86" s="335"/>
      <c r="J86" s="335"/>
      <c r="K86" s="335"/>
      <c r="L86" s="335"/>
      <c r="M86" s="335"/>
      <c r="N86" s="335"/>
      <c r="O86" s="335"/>
      <c r="P86" s="335"/>
      <c r="Q86" s="335"/>
      <c r="R86" s="335"/>
      <c r="S86" s="335"/>
      <c r="T86" s="335"/>
      <c r="U86" s="335"/>
      <c r="V86" s="335"/>
      <c r="W86" s="335"/>
      <c r="X86" s="335"/>
      <c r="Y86" s="126"/>
    </row>
    <row r="87" spans="1:27" ht="15" hidden="1" customHeight="1">
      <c r="A87" s="121"/>
      <c r="B87" s="135"/>
      <c r="C87" s="136"/>
      <c r="D87" s="140"/>
      <c r="E87" s="137"/>
      <c r="F87" s="137"/>
      <c r="G87" s="137"/>
      <c r="H87" s="128"/>
      <c r="I87" s="128"/>
      <c r="J87" s="128"/>
      <c r="K87" s="128"/>
      <c r="L87" s="128"/>
      <c r="M87" s="128"/>
      <c r="N87" s="128"/>
      <c r="O87" s="129"/>
      <c r="P87" s="129"/>
      <c r="Q87" s="129"/>
      <c r="R87" s="129"/>
      <c r="S87" s="129"/>
      <c r="T87" s="129"/>
      <c r="U87" s="137"/>
      <c r="V87" s="137"/>
      <c r="W87" s="137"/>
      <c r="X87" s="137"/>
      <c r="Y87" s="126"/>
    </row>
    <row r="88" spans="1:27" ht="15" hidden="1" customHeight="1">
      <c r="A88" s="121"/>
      <c r="B88" s="135"/>
      <c r="C88" s="136"/>
      <c r="D88" s="140"/>
      <c r="E88" s="142"/>
      <c r="F88" s="333" t="s">
        <v>65</v>
      </c>
      <c r="G88" s="333"/>
      <c r="H88" s="333"/>
      <c r="I88" s="333"/>
      <c r="J88" s="333"/>
      <c r="K88" s="333"/>
      <c r="L88" s="333"/>
      <c r="M88" s="333"/>
      <c r="N88" s="333"/>
      <c r="O88" s="333"/>
      <c r="P88" s="333"/>
      <c r="Q88" s="333"/>
      <c r="R88" s="333"/>
      <c r="S88" s="333"/>
      <c r="T88" s="129"/>
      <c r="U88" s="137"/>
      <c r="V88" s="137"/>
      <c r="W88" s="137"/>
      <c r="X88" s="137"/>
      <c r="Y88" s="126"/>
      <c r="AA88" s="131" t="s">
        <v>63</v>
      </c>
    </row>
    <row r="89" spans="1:27" ht="15" hidden="1" customHeight="1">
      <c r="A89" s="121"/>
      <c r="B89" s="135"/>
      <c r="C89" s="136"/>
      <c r="D89" s="140"/>
      <c r="E89" s="137"/>
      <c r="F89" s="137"/>
      <c r="G89" s="137"/>
      <c r="H89" s="128"/>
      <c r="I89" s="128"/>
      <c r="J89" s="128"/>
      <c r="K89" s="128"/>
      <c r="L89" s="128"/>
      <c r="M89" s="128"/>
      <c r="N89" s="128"/>
      <c r="O89" s="129"/>
      <c r="P89" s="129"/>
      <c r="Q89" s="129"/>
      <c r="R89" s="129"/>
      <c r="S89" s="129"/>
      <c r="T89" s="129"/>
      <c r="U89" s="137"/>
      <c r="V89" s="137"/>
      <c r="W89" s="137"/>
      <c r="X89" s="137"/>
      <c r="Y89" s="126"/>
    </row>
    <row r="90" spans="1:27" ht="15" hidden="1">
      <c r="A90" s="121"/>
      <c r="B90" s="135"/>
      <c r="C90" s="136"/>
      <c r="D90" s="140"/>
      <c r="E90" s="137"/>
      <c r="F90" s="333" t="s">
        <v>64</v>
      </c>
      <c r="G90" s="333"/>
      <c r="H90" s="333"/>
      <c r="I90" s="333"/>
      <c r="J90" s="333"/>
      <c r="K90" s="333"/>
      <c r="L90" s="333"/>
      <c r="M90" s="333"/>
      <c r="N90" s="333"/>
      <c r="O90" s="333"/>
      <c r="P90" s="333"/>
      <c r="Q90" s="333"/>
      <c r="R90" s="333"/>
      <c r="S90" s="333"/>
      <c r="T90" s="333"/>
      <c r="U90" s="333"/>
      <c r="V90" s="333"/>
      <c r="W90" s="333"/>
      <c r="X90" s="333"/>
      <c r="Y90" s="126"/>
    </row>
    <row r="91" spans="1:27" ht="15" hidden="1">
      <c r="A91" s="121"/>
      <c r="B91" s="135"/>
      <c r="C91" s="136"/>
      <c r="D91" s="140"/>
      <c r="E91" s="137"/>
      <c r="F91" s="137"/>
      <c r="G91" s="137"/>
      <c r="H91" s="137"/>
      <c r="I91" s="137"/>
      <c r="J91" s="137"/>
      <c r="K91" s="137"/>
      <c r="L91" s="137"/>
      <c r="M91" s="137"/>
      <c r="N91" s="137"/>
      <c r="O91" s="137"/>
      <c r="P91" s="137"/>
      <c r="Q91" s="137"/>
      <c r="R91" s="137"/>
      <c r="S91" s="137"/>
      <c r="T91" s="137"/>
      <c r="U91" s="137"/>
      <c r="V91" s="137"/>
      <c r="W91" s="137"/>
      <c r="X91" s="137"/>
      <c r="Y91" s="126"/>
    </row>
    <row r="92" spans="1:27" ht="15" hidden="1">
      <c r="A92" s="121"/>
      <c r="B92" s="135"/>
      <c r="C92" s="136"/>
      <c r="D92" s="140"/>
      <c r="E92" s="137"/>
      <c r="F92" s="137"/>
      <c r="G92" s="137"/>
      <c r="H92" s="137"/>
      <c r="I92" s="137"/>
      <c r="J92" s="137"/>
      <c r="K92" s="137"/>
      <c r="L92" s="137"/>
      <c r="M92" s="137"/>
      <c r="N92" s="137"/>
      <c r="O92" s="137"/>
      <c r="P92" s="137"/>
      <c r="Q92" s="137"/>
      <c r="R92" s="137"/>
      <c r="S92" s="137"/>
      <c r="T92" s="137"/>
      <c r="U92" s="137"/>
      <c r="V92" s="137"/>
      <c r="W92" s="137"/>
      <c r="X92" s="137"/>
      <c r="Y92" s="126"/>
    </row>
    <row r="93" spans="1:27" ht="15" hidden="1">
      <c r="A93" s="121"/>
      <c r="B93" s="135"/>
      <c r="C93" s="136"/>
      <c r="D93" s="140"/>
      <c r="E93" s="137"/>
      <c r="F93" s="137"/>
      <c r="G93" s="137"/>
      <c r="H93" s="137"/>
      <c r="I93" s="137"/>
      <c r="J93" s="137"/>
      <c r="K93" s="137"/>
      <c r="L93" s="137"/>
      <c r="M93" s="137"/>
      <c r="N93" s="137"/>
      <c r="O93" s="137"/>
      <c r="P93" s="137"/>
      <c r="Q93" s="137"/>
      <c r="R93" s="137"/>
      <c r="S93" s="137"/>
      <c r="T93" s="137"/>
      <c r="U93" s="137"/>
      <c r="V93" s="137"/>
      <c r="W93" s="137"/>
      <c r="X93" s="137"/>
      <c r="Y93" s="126"/>
    </row>
    <row r="94" spans="1:27" ht="15" hidden="1">
      <c r="A94" s="121"/>
      <c r="B94" s="135"/>
      <c r="C94" s="136"/>
      <c r="D94" s="140"/>
      <c r="E94" s="137"/>
      <c r="F94" s="137"/>
      <c r="G94" s="137"/>
      <c r="H94" s="137"/>
      <c r="I94" s="137"/>
      <c r="J94" s="137"/>
      <c r="K94" s="137"/>
      <c r="L94" s="137"/>
      <c r="M94" s="137"/>
      <c r="N94" s="137"/>
      <c r="O94" s="137"/>
      <c r="P94" s="137"/>
      <c r="Q94" s="137"/>
      <c r="R94" s="137"/>
      <c r="S94" s="137"/>
      <c r="T94" s="137"/>
      <c r="U94" s="137"/>
      <c r="V94" s="137"/>
      <c r="W94" s="137"/>
      <c r="X94" s="137"/>
      <c r="Y94" s="126"/>
    </row>
    <row r="95" spans="1:27" ht="15" hidden="1" customHeight="1">
      <c r="A95" s="121"/>
      <c r="B95" s="135"/>
      <c r="C95" s="136"/>
      <c r="D95" s="140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37"/>
      <c r="V95" s="137"/>
      <c r="W95" s="137"/>
      <c r="X95" s="137"/>
      <c r="Y95" s="126"/>
    </row>
    <row r="96" spans="1:27" ht="15" hidden="1" customHeight="1">
      <c r="A96" s="121"/>
      <c r="B96" s="135"/>
      <c r="C96" s="136"/>
      <c r="D96" s="140"/>
      <c r="E96" s="137"/>
      <c r="F96" s="137"/>
      <c r="G96" s="137"/>
      <c r="H96" s="137"/>
      <c r="I96" s="137"/>
      <c r="J96" s="137"/>
      <c r="K96" s="137"/>
      <c r="L96" s="137"/>
      <c r="M96" s="137"/>
      <c r="N96" s="137"/>
      <c r="O96" s="137"/>
      <c r="P96" s="137"/>
      <c r="Q96" s="137"/>
      <c r="R96" s="137"/>
      <c r="S96" s="137"/>
      <c r="T96" s="137"/>
      <c r="U96" s="137"/>
      <c r="V96" s="137"/>
      <c r="W96" s="137"/>
      <c r="X96" s="137"/>
      <c r="Y96" s="126"/>
    </row>
    <row r="97" spans="1:25" ht="15" hidden="1" customHeight="1">
      <c r="A97" s="121"/>
      <c r="B97" s="135"/>
      <c r="C97" s="136"/>
      <c r="D97" s="140"/>
      <c r="E97" s="137"/>
      <c r="F97" s="137"/>
      <c r="G97" s="137"/>
      <c r="H97" s="137"/>
      <c r="I97" s="137"/>
      <c r="J97" s="137"/>
      <c r="K97" s="137"/>
      <c r="L97" s="137"/>
      <c r="M97" s="137"/>
      <c r="N97" s="137"/>
      <c r="O97" s="137"/>
      <c r="P97" s="137"/>
      <c r="Q97" s="137"/>
      <c r="R97" s="137"/>
      <c r="S97" s="137"/>
      <c r="T97" s="137"/>
      <c r="U97" s="137"/>
      <c r="V97" s="137"/>
      <c r="W97" s="137"/>
      <c r="X97" s="137"/>
      <c r="Y97" s="126"/>
    </row>
    <row r="98" spans="1:25" ht="15" hidden="1" customHeight="1">
      <c r="A98" s="121"/>
      <c r="B98" s="135"/>
      <c r="C98" s="136"/>
      <c r="D98" s="140"/>
      <c r="E98" s="137"/>
      <c r="F98" s="137"/>
      <c r="G98" s="137"/>
      <c r="H98" s="137"/>
      <c r="I98" s="137"/>
      <c r="J98" s="137"/>
      <c r="K98" s="137"/>
      <c r="L98" s="137"/>
      <c r="M98" s="137"/>
      <c r="N98" s="137"/>
      <c r="O98" s="137"/>
      <c r="P98" s="137"/>
      <c r="Q98" s="137"/>
      <c r="R98" s="137"/>
      <c r="S98" s="137"/>
      <c r="T98" s="137"/>
      <c r="U98" s="137"/>
      <c r="V98" s="137"/>
      <c r="W98" s="137"/>
      <c r="X98" s="137"/>
      <c r="Y98" s="126"/>
    </row>
    <row r="99" spans="1:25" ht="15" hidden="1" customHeight="1">
      <c r="A99" s="121"/>
      <c r="B99" s="135"/>
      <c r="C99" s="136"/>
      <c r="D99" s="140"/>
      <c r="E99" s="137"/>
      <c r="F99" s="137"/>
      <c r="G99" s="137"/>
      <c r="H99" s="137"/>
      <c r="I99" s="137"/>
      <c r="J99" s="137"/>
      <c r="K99" s="137"/>
      <c r="L99" s="137"/>
      <c r="M99" s="137"/>
      <c r="N99" s="137"/>
      <c r="O99" s="137"/>
      <c r="P99" s="137"/>
      <c r="Q99" s="137"/>
      <c r="R99" s="137"/>
      <c r="S99" s="137"/>
      <c r="T99" s="137"/>
      <c r="U99" s="137"/>
      <c r="V99" s="137"/>
      <c r="W99" s="137"/>
      <c r="X99" s="137"/>
      <c r="Y99" s="126"/>
    </row>
    <row r="100" spans="1:25" ht="11.1" hidden="1" customHeight="1">
      <c r="A100" s="121"/>
      <c r="B100" s="135"/>
      <c r="C100" s="136"/>
      <c r="D100" s="140"/>
      <c r="E100" s="137"/>
      <c r="F100" s="137"/>
      <c r="G100" s="137"/>
      <c r="H100" s="137"/>
      <c r="I100" s="137"/>
      <c r="J100" s="137"/>
      <c r="K100" s="137"/>
      <c r="L100" s="137"/>
      <c r="M100" s="137"/>
      <c r="N100" s="137"/>
      <c r="O100" s="137"/>
      <c r="P100" s="137"/>
      <c r="Q100" s="137"/>
      <c r="R100" s="137"/>
      <c r="S100" s="137"/>
      <c r="T100" s="137"/>
      <c r="U100" s="137"/>
      <c r="V100" s="137"/>
      <c r="W100" s="137"/>
      <c r="X100" s="137"/>
      <c r="Y100" s="126"/>
    </row>
    <row r="101" spans="1:25" ht="15" customHeight="1">
      <c r="A101" s="121"/>
      <c r="B101" s="143"/>
      <c r="C101" s="144"/>
      <c r="D101" s="145"/>
      <c r="E101" s="146"/>
      <c r="F101" s="146"/>
      <c r="G101" s="146"/>
      <c r="H101" s="146"/>
      <c r="I101" s="146"/>
      <c r="J101" s="146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30"/>
    </row>
  </sheetData>
  <sheetProtection algorithmName="SHA-512" hashValue="wI+WS59uQ0YSWfqKZp3GFsUXmBK50mPGrvuT7F+XVliPZbncxK3dppdljQ7+zJ88CScL7NcoxO/PkXpZ1nKkLw==" saltValue="M+EmsoGwyB7jHBFIMCs3sQ==" spinCount="100000" sheet="1" objects="1" scenarios="1" formatColumns="0" formatRows="0"/>
  <dataConsolidate/>
  <mergeCells count="36">
    <mergeCell ref="P22:X22"/>
    <mergeCell ref="P21:X21"/>
    <mergeCell ref="E59:G59"/>
    <mergeCell ref="F72:X72"/>
    <mergeCell ref="E58:X58"/>
    <mergeCell ref="P23:W23"/>
    <mergeCell ref="F22:M22"/>
    <mergeCell ref="E35:X39"/>
    <mergeCell ref="E40:X40"/>
    <mergeCell ref="E41:X45"/>
    <mergeCell ref="H59:X59"/>
    <mergeCell ref="B2:G2"/>
    <mergeCell ref="B3:C3"/>
    <mergeCell ref="B5:Y5"/>
    <mergeCell ref="E7:X19"/>
    <mergeCell ref="F21:M21"/>
    <mergeCell ref="E60:G60"/>
    <mergeCell ref="E46:X57"/>
    <mergeCell ref="E83:X83"/>
    <mergeCell ref="F88:S88"/>
    <mergeCell ref="F90:X90"/>
    <mergeCell ref="H61:X61"/>
    <mergeCell ref="E86:X86"/>
    <mergeCell ref="E80:X80"/>
    <mergeCell ref="E70:X70"/>
    <mergeCell ref="E79:X79"/>
    <mergeCell ref="E84:X84"/>
    <mergeCell ref="E71:X71"/>
    <mergeCell ref="E77:X77"/>
    <mergeCell ref="E81:X81"/>
    <mergeCell ref="E82:X82"/>
    <mergeCell ref="E78:X78"/>
    <mergeCell ref="F73:X73"/>
    <mergeCell ref="F74:X74"/>
    <mergeCell ref="E75:X75"/>
    <mergeCell ref="E76:X76"/>
  </mergeCells>
  <phoneticPr fontId="8" type="noConversion"/>
  <hyperlinks>
    <hyperlink ref="E58:X58" location="Инструкция!A1" tooltip="https://tariff.expert/servicedesk/servicedesk/customer/portal/4/create/69" display="Обратиться в службу технической поддержки" xr:uid="{00000000-0004-0000-0000-000000000000}"/>
    <hyperlink ref="E83:X83" location="Инструкция!A1" tooltip="https://tariff.expert/wiki/pages/viewpage.action?pageId=4456528" display="Инструкция по загрузке сопроводительных материалов с помощью &quot;ЕИАС Мониторинг&quot;" xr:uid="{00000000-0004-0000-0000-000001000000}"/>
    <hyperlink ref="E84" location="'Инструкция'!$E$84" tooltip="http://public.e-reporting.ru/RI/INSTR_JKH_OPEN_INFO_QUARTER_GVS.6.pdf" display="Получить более полную Инструкцию для данного шаблона" xr:uid="{0EB73FBA-4965-4F18-82B6-04E0C9C7CA72}"/>
  </hyperlinks>
  <pageMargins left="0.7" right="0.7" top="0.75" bottom="0.75" header="0.3" footer="0.3"/>
  <pageSetup paperSize="9" orientation="portrait" horizontalDpi="180" verticalDpi="18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modUpdTemplLogger">
    <tabColor indexed="24"/>
  </sheetPr>
  <dimension ref="A1:D17"/>
  <sheetViews>
    <sheetView showGridLines="0" zoomScaleNormal="100" workbookViewId="0"/>
  </sheetViews>
  <sheetFormatPr defaultRowHeight="11.25"/>
  <cols>
    <col min="1" max="1" width="30.7109375" style="6" customWidth="1"/>
    <col min="2" max="2" width="80.7109375" style="6" customWidth="1"/>
    <col min="3" max="3" width="30.7109375" style="6" customWidth="1"/>
    <col min="4" max="16384" width="9.140625" style="5"/>
  </cols>
  <sheetData>
    <row r="1" spans="1:4" ht="24" customHeight="1">
      <c r="A1" s="45" t="s">
        <v>14</v>
      </c>
      <c r="B1" s="45" t="s">
        <v>15</v>
      </c>
      <c r="C1" s="45" t="s">
        <v>16</v>
      </c>
      <c r="D1" s="4"/>
    </row>
    <row r="2" spans="1:4">
      <c r="A2" s="305">
        <v>43284.397118055553</v>
      </c>
      <c r="B2" s="6" t="s">
        <v>370</v>
      </c>
      <c r="C2" s="6" t="s">
        <v>371</v>
      </c>
    </row>
    <row r="3" spans="1:4">
      <c r="A3" s="305">
        <v>43284.397129629629</v>
      </c>
      <c r="B3" s="6" t="s">
        <v>372</v>
      </c>
      <c r="C3" s="6" t="s">
        <v>371</v>
      </c>
    </row>
    <row r="4" spans="1:4">
      <c r="A4" s="305">
        <v>43284.397291666668</v>
      </c>
      <c r="B4" s="6" t="s">
        <v>370</v>
      </c>
      <c r="C4" s="6" t="s">
        <v>371</v>
      </c>
    </row>
    <row r="5" spans="1:4">
      <c r="A5" s="305">
        <v>43284.397303240738</v>
      </c>
      <c r="B5" s="6" t="s">
        <v>372</v>
      </c>
      <c r="C5" s="6" t="s">
        <v>371</v>
      </c>
    </row>
    <row r="6" spans="1:4">
      <c r="A6" s="305">
        <v>43284.399583333332</v>
      </c>
      <c r="B6" s="6" t="s">
        <v>370</v>
      </c>
      <c r="C6" s="6" t="s">
        <v>371</v>
      </c>
    </row>
    <row r="7" spans="1:4">
      <c r="A7" s="305">
        <v>43284.399594907409</v>
      </c>
      <c r="B7" s="6" t="s">
        <v>372</v>
      </c>
      <c r="C7" s="6" t="s">
        <v>371</v>
      </c>
    </row>
    <row r="8" spans="1:4">
      <c r="A8" s="305">
        <v>43284.40421296296</v>
      </c>
      <c r="B8" s="6" t="s">
        <v>370</v>
      </c>
      <c r="C8" s="6" t="s">
        <v>371</v>
      </c>
    </row>
    <row r="9" spans="1:4">
      <c r="A9" s="305">
        <v>43284.404224537036</v>
      </c>
      <c r="B9" s="6" t="s">
        <v>372</v>
      </c>
      <c r="C9" s="6" t="s">
        <v>371</v>
      </c>
    </row>
    <row r="10" spans="1:4">
      <c r="A10" s="305">
        <v>43284.462372685186</v>
      </c>
      <c r="B10" s="6" t="s">
        <v>370</v>
      </c>
      <c r="C10" s="6" t="s">
        <v>371</v>
      </c>
    </row>
    <row r="11" spans="1:4">
      <c r="A11" s="305">
        <v>43284.462384259263</v>
      </c>
      <c r="B11" s="6" t="s">
        <v>372</v>
      </c>
      <c r="C11" s="6" t="s">
        <v>371</v>
      </c>
    </row>
    <row r="12" spans="1:4">
      <c r="A12" s="305">
        <v>43284.475486111114</v>
      </c>
      <c r="B12" s="6" t="s">
        <v>370</v>
      </c>
      <c r="C12" s="6" t="s">
        <v>371</v>
      </c>
    </row>
    <row r="13" spans="1:4">
      <c r="A13" s="305">
        <v>43284.475497685184</v>
      </c>
      <c r="B13" s="6" t="s">
        <v>372</v>
      </c>
      <c r="C13" s="6" t="s">
        <v>371</v>
      </c>
    </row>
    <row r="14" spans="1:4">
      <c r="A14" s="305">
        <v>43298.536921296298</v>
      </c>
      <c r="B14" s="6" t="s">
        <v>370</v>
      </c>
      <c r="C14" s="6" t="s">
        <v>371</v>
      </c>
    </row>
    <row r="15" spans="1:4">
      <c r="A15" s="305">
        <v>43298.536932870367</v>
      </c>
      <c r="B15" s="6" t="s">
        <v>372</v>
      </c>
      <c r="C15" s="6" t="s">
        <v>371</v>
      </c>
    </row>
    <row r="16" spans="1:4">
      <c r="A16" s="305">
        <v>43298.537245370368</v>
      </c>
      <c r="B16" s="6" t="s">
        <v>370</v>
      </c>
      <c r="C16" s="6" t="s">
        <v>371</v>
      </c>
    </row>
    <row r="17" spans="1:3">
      <c r="A17" s="305">
        <v>43298.537256944444</v>
      </c>
      <c r="B17" s="6" t="s">
        <v>372</v>
      </c>
      <c r="C17" s="6" t="s">
        <v>371</v>
      </c>
    </row>
  </sheetData>
  <sheetProtection algorithmName="SHA-512" hashValue="DKGsZ0mJBdHq4kj3UXwyh2q4qsD4zv1z2CxEPt53LreuUN4xQHkoZi41AupyOmafJTThuXgt3fSM7s42rR+F3A==" saltValue="KeUoQ80QixtZIS6hsB3ZgA==" spinCount="100000" sheet="1" objects="1" scenarios="1" formatColumns="0" formatRows="0" autoFilter="0"/>
  <phoneticPr fontId="5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00">
    <tabColor indexed="31"/>
    <pageSetUpPr fitToPage="1"/>
  </sheetPr>
  <dimension ref="A1:Q44"/>
  <sheetViews>
    <sheetView showGridLines="0" tabSelected="1" topLeftCell="D4" zoomScaleNormal="100" workbookViewId="0"/>
  </sheetViews>
  <sheetFormatPr defaultRowHeight="15"/>
  <cols>
    <col min="1" max="1" width="10.7109375" style="12" hidden="1" customWidth="1"/>
    <col min="2" max="2" width="10.7109375" style="11" hidden="1" customWidth="1"/>
    <col min="3" max="3" width="3.7109375" style="100" hidden="1" customWidth="1"/>
    <col min="4" max="4" width="3.7109375" style="101" customWidth="1"/>
    <col min="5" max="5" width="42.7109375" style="101" customWidth="1"/>
    <col min="6" max="6" width="50.7109375" style="13" customWidth="1"/>
    <col min="7" max="7" width="3.7109375" style="113" customWidth="1"/>
    <col min="8" max="8" width="9.140625" style="101"/>
    <col min="9" max="9" width="9.140625" style="25"/>
    <col min="10" max="10" width="9.140625" style="13"/>
    <col min="11" max="11" width="3.140625" style="13" customWidth="1"/>
    <col min="12" max="16" width="9.140625" style="13"/>
    <col min="17" max="17" width="9.140625" style="289"/>
    <col min="18" max="16384" width="9.140625" style="13"/>
  </cols>
  <sheetData>
    <row r="1" spans="1:17" s="12" customFormat="1" ht="13.5" hidden="1" customHeight="1">
      <c r="A1" s="10"/>
      <c r="B1" s="11"/>
      <c r="F1" s="12">
        <v>28425154</v>
      </c>
      <c r="G1" s="111"/>
      <c r="I1" s="112"/>
      <c r="Q1" s="287"/>
    </row>
    <row r="2" spans="1:17" s="12" customFormat="1" ht="12" hidden="1" customHeight="1">
      <c r="A2" s="10"/>
      <c r="B2" s="11"/>
      <c r="G2" s="111"/>
      <c r="I2" s="112"/>
      <c r="Q2" s="287"/>
    </row>
    <row r="3" spans="1:17" s="101" customFormat="1" hidden="1">
      <c r="A3" s="12"/>
      <c r="B3" s="11"/>
      <c r="C3" s="100"/>
      <c r="G3" s="113"/>
      <c r="I3" s="112"/>
      <c r="Q3" s="288"/>
    </row>
    <row r="4" spans="1:17" s="101" customFormat="1" ht="11.25" customHeight="1">
      <c r="A4" s="12"/>
      <c r="B4" s="11"/>
      <c r="C4" s="100"/>
      <c r="D4" s="102"/>
      <c r="E4" s="102"/>
      <c r="F4" s="114" t="str">
        <f>version</f>
        <v>Версия 1.0</v>
      </c>
      <c r="G4" s="113"/>
      <c r="I4" s="112"/>
      <c r="Q4" s="288"/>
    </row>
    <row r="5" spans="1:17" s="101" customFormat="1" ht="39.950000000000003" customHeight="1">
      <c r="A5" s="12"/>
      <c r="B5" s="11"/>
      <c r="C5" s="100"/>
      <c r="D5" s="102"/>
      <c r="E5" s="355" t="s">
        <v>343</v>
      </c>
      <c r="F5" s="355"/>
      <c r="G5" s="115"/>
      <c r="I5" s="112"/>
      <c r="Q5" s="288"/>
    </row>
    <row r="6" spans="1:17" ht="11.25" customHeight="1">
      <c r="D6" s="102"/>
      <c r="E6" s="103"/>
      <c r="F6" s="116"/>
      <c r="G6" s="115"/>
    </row>
    <row r="7" spans="1:17" ht="19.5" customHeight="1">
      <c r="D7" s="102"/>
      <c r="E7" s="103" t="s">
        <v>3</v>
      </c>
      <c r="F7" s="46" t="s">
        <v>360</v>
      </c>
      <c r="G7" s="115"/>
    </row>
    <row r="8" spans="1:17" s="101" customFormat="1" ht="9.9499999999999993" hidden="1" customHeight="1">
      <c r="A8" s="104"/>
      <c r="B8" s="11"/>
      <c r="C8" s="100"/>
      <c r="D8" s="105"/>
      <c r="E8" s="103"/>
      <c r="F8" s="119"/>
      <c r="G8" s="117"/>
      <c r="I8" s="112"/>
      <c r="Q8" s="288"/>
    </row>
    <row r="9" spans="1:17" ht="19.5" hidden="1" customHeight="1">
      <c r="D9" s="102"/>
      <c r="E9" s="165" t="s">
        <v>208</v>
      </c>
      <c r="F9" s="166" t="s">
        <v>47</v>
      </c>
      <c r="G9" s="102"/>
    </row>
    <row r="10" spans="1:17" s="101" customFormat="1" ht="9.9499999999999993" hidden="1" customHeight="1">
      <c r="A10" s="104"/>
      <c r="B10" s="11"/>
      <c r="C10" s="100"/>
      <c r="D10" s="105"/>
      <c r="E10" s="103"/>
      <c r="F10" s="119"/>
      <c r="G10" s="117"/>
      <c r="I10" s="112"/>
      <c r="Q10" s="288"/>
    </row>
    <row r="11" spans="1:17" ht="33.75" hidden="1">
      <c r="D11" s="102"/>
      <c r="E11" s="106" t="s">
        <v>228</v>
      </c>
      <c r="F11" s="48"/>
      <c r="G11" s="102"/>
    </row>
    <row r="12" spans="1:17" s="101" customFormat="1" ht="9.9499999999999993" customHeight="1">
      <c r="A12" s="104"/>
      <c r="B12" s="11"/>
      <c r="C12" s="100"/>
      <c r="D12" s="105"/>
      <c r="E12" s="103"/>
      <c r="F12" s="119"/>
      <c r="G12" s="117"/>
      <c r="I12" s="112"/>
      <c r="Q12" s="288"/>
    </row>
    <row r="13" spans="1:17" ht="19.5" customHeight="1">
      <c r="A13" s="104"/>
      <c r="D13" s="105"/>
      <c r="E13" s="106" t="s">
        <v>229</v>
      </c>
      <c r="F13" s="306" t="s">
        <v>116</v>
      </c>
      <c r="G13" s="117"/>
    </row>
    <row r="14" spans="1:17" ht="22.5" hidden="1">
      <c r="A14" s="104"/>
      <c r="D14" s="105"/>
      <c r="E14" s="106" t="s">
        <v>140</v>
      </c>
      <c r="F14" s="55"/>
      <c r="G14" s="117"/>
    </row>
    <row r="15" spans="1:17" s="101" customFormat="1" ht="9.9499999999999993" hidden="1" customHeight="1">
      <c r="A15" s="104"/>
      <c r="B15" s="11"/>
      <c r="C15" s="100"/>
      <c r="D15" s="105"/>
      <c r="E15" s="103"/>
      <c r="F15" s="119"/>
      <c r="G15" s="117"/>
      <c r="I15" s="112"/>
      <c r="Q15" s="288"/>
    </row>
    <row r="16" spans="1:17" ht="33.75" hidden="1" customHeight="1">
      <c r="A16" s="104"/>
      <c r="D16" s="105"/>
      <c r="E16" s="165" t="s">
        <v>230</v>
      </c>
      <c r="F16" s="224"/>
      <c r="G16" s="117"/>
    </row>
    <row r="17" spans="1:17" ht="33.75" hidden="1" customHeight="1">
      <c r="A17" s="104"/>
      <c r="D17" s="105"/>
      <c r="E17" s="165" t="s">
        <v>231</v>
      </c>
      <c r="F17" s="225"/>
      <c r="G17" s="117"/>
    </row>
    <row r="18" spans="1:17" s="101" customFormat="1" ht="3" customHeight="1">
      <c r="A18" s="104"/>
      <c r="B18" s="11"/>
      <c r="C18" s="100"/>
      <c r="D18" s="105"/>
      <c r="E18" s="103"/>
      <c r="F18" s="119"/>
      <c r="G18" s="117"/>
      <c r="I18" s="112"/>
      <c r="Q18" s="288"/>
    </row>
    <row r="19" spans="1:17" s="101" customFormat="1" ht="19.5" customHeight="1">
      <c r="A19" s="104"/>
      <c r="B19" s="11"/>
      <c r="C19" s="100"/>
      <c r="D19" s="105"/>
      <c r="E19" s="103"/>
      <c r="F19" s="119" t="s">
        <v>129</v>
      </c>
      <c r="G19" s="117"/>
      <c r="I19" s="112"/>
      <c r="Q19" s="288"/>
    </row>
    <row r="20" spans="1:17" ht="19.5" customHeight="1">
      <c r="A20" s="104"/>
      <c r="D20" s="105"/>
      <c r="E20" s="103" t="s">
        <v>131</v>
      </c>
      <c r="F20" s="308">
        <v>2018</v>
      </c>
      <c r="G20" s="117"/>
    </row>
    <row r="21" spans="1:17" ht="19.5" customHeight="1">
      <c r="A21" s="104"/>
      <c r="D21" s="105"/>
      <c r="E21" s="103" t="s">
        <v>130</v>
      </c>
      <c r="F21" s="308" t="s">
        <v>58</v>
      </c>
      <c r="G21" s="117"/>
    </row>
    <row r="22" spans="1:17" s="101" customFormat="1" ht="9.9499999999999993" hidden="1" customHeight="1">
      <c r="A22" s="104"/>
      <c r="B22" s="11"/>
      <c r="C22" s="100"/>
      <c r="D22" s="105"/>
      <c r="E22" s="103"/>
      <c r="F22" s="119"/>
      <c r="G22" s="117"/>
      <c r="I22" s="112"/>
      <c r="Q22" s="288"/>
    </row>
    <row r="23" spans="1:17" ht="33.75" hidden="1" customHeight="1">
      <c r="D23" s="102"/>
      <c r="E23" s="106" t="s">
        <v>27</v>
      </c>
      <c r="F23" s="48"/>
      <c r="G23" s="102"/>
    </row>
    <row r="24" spans="1:17" s="101" customFormat="1" ht="3.6" customHeight="1">
      <c r="A24" s="12"/>
      <c r="B24" s="11"/>
      <c r="C24" s="100"/>
      <c r="D24" s="102"/>
      <c r="E24" s="103"/>
      <c r="F24" s="103"/>
      <c r="G24" s="103"/>
      <c r="H24" s="103"/>
      <c r="I24" s="112"/>
      <c r="Q24" s="288"/>
    </row>
    <row r="25" spans="1:17" s="101" customFormat="1" ht="30" customHeight="1">
      <c r="A25" s="12"/>
      <c r="B25" s="11"/>
      <c r="C25" s="107"/>
      <c r="D25" s="105"/>
      <c r="E25" s="108"/>
      <c r="F25" s="119"/>
      <c r="G25" s="118"/>
      <c r="I25" s="112"/>
      <c r="Q25" s="288"/>
    </row>
    <row r="26" spans="1:17">
      <c r="C26" s="107"/>
      <c r="D26" s="105"/>
      <c r="E26" s="109" t="s">
        <v>135</v>
      </c>
      <c r="F26" s="47" t="s">
        <v>768</v>
      </c>
      <c r="G26" s="118"/>
    </row>
    <row r="27" spans="1:17" s="101" customFormat="1" ht="3.6" customHeight="1">
      <c r="A27" s="12"/>
      <c r="B27" s="11"/>
      <c r="C27" s="107"/>
      <c r="D27" s="105"/>
      <c r="E27" s="109"/>
      <c r="F27" s="109"/>
      <c r="G27" s="109"/>
      <c r="I27" s="112"/>
      <c r="Q27" s="288"/>
    </row>
    <row r="28" spans="1:17" s="101" customFormat="1" ht="30" hidden="1" customHeight="1">
      <c r="A28" s="12"/>
      <c r="B28" s="11"/>
      <c r="C28" s="107"/>
      <c r="D28" s="105"/>
      <c r="E28" s="109"/>
      <c r="F28" s="109"/>
      <c r="G28" s="109"/>
      <c r="H28" s="109"/>
      <c r="I28" s="112"/>
      <c r="Q28" s="288"/>
    </row>
    <row r="29" spans="1:17" ht="19.5" hidden="1" customHeight="1">
      <c r="C29" s="107"/>
      <c r="D29" s="105"/>
      <c r="E29" s="109" t="s">
        <v>136</v>
      </c>
      <c r="F29" s="49"/>
      <c r="G29" s="118"/>
    </row>
    <row r="30" spans="1:17">
      <c r="C30" s="107"/>
      <c r="D30" s="105"/>
      <c r="E30" s="108" t="s">
        <v>4</v>
      </c>
      <c r="F30" s="47" t="s">
        <v>769</v>
      </c>
      <c r="G30" s="118"/>
    </row>
    <row r="31" spans="1:17">
      <c r="C31" s="107"/>
      <c r="D31" s="105"/>
      <c r="E31" s="108" t="s">
        <v>5</v>
      </c>
      <c r="F31" s="47" t="s">
        <v>610</v>
      </c>
      <c r="G31" s="118"/>
      <c r="H31" s="14"/>
    </row>
    <row r="32" spans="1:17" ht="19.5" hidden="1" customHeight="1">
      <c r="C32" s="107"/>
      <c r="D32" s="105"/>
      <c r="E32" s="108" t="s">
        <v>132</v>
      </c>
      <c r="F32" s="49"/>
      <c r="G32" s="118"/>
      <c r="H32" s="14"/>
    </row>
    <row r="33" spans="1:17" s="101" customFormat="1" ht="9.9499999999999993" customHeight="1">
      <c r="A33" s="104"/>
      <c r="B33" s="11"/>
      <c r="C33" s="100"/>
      <c r="D33" s="105"/>
      <c r="E33" s="103"/>
      <c r="F33" s="119"/>
      <c r="G33" s="117"/>
      <c r="I33" s="112"/>
      <c r="Q33" s="288"/>
    </row>
    <row r="34" spans="1:17" ht="19.5" customHeight="1">
      <c r="A34" s="15"/>
      <c r="B34" s="16"/>
      <c r="D34" s="42"/>
      <c r="E34" s="110" t="s">
        <v>114</v>
      </c>
      <c r="F34" s="47" t="s">
        <v>901</v>
      </c>
      <c r="G34" s="117"/>
    </row>
    <row r="35" spans="1:17" ht="19.5" customHeight="1">
      <c r="A35" s="15"/>
      <c r="B35" s="16"/>
      <c r="D35" s="42"/>
      <c r="E35" s="110" t="s">
        <v>124</v>
      </c>
      <c r="F35" s="47" t="s">
        <v>901</v>
      </c>
      <c r="G35" s="117"/>
    </row>
    <row r="36" spans="1:17" s="101" customFormat="1" ht="3" customHeight="1">
      <c r="A36" s="15"/>
      <c r="B36" s="16"/>
      <c r="C36" s="100"/>
      <c r="D36" s="42"/>
      <c r="E36" s="110"/>
      <c r="F36" s="110"/>
      <c r="G36" s="117"/>
      <c r="I36" s="112"/>
      <c r="Q36" s="288"/>
    </row>
    <row r="37" spans="1:17" s="101" customFormat="1" ht="19.5" customHeight="1">
      <c r="A37" s="12"/>
      <c r="B37" s="11"/>
      <c r="C37" s="100"/>
      <c r="E37" s="58"/>
      <c r="F37" s="117" t="s">
        <v>342</v>
      </c>
      <c r="G37" s="113"/>
      <c r="I37" s="112"/>
      <c r="Q37" s="288"/>
    </row>
    <row r="38" spans="1:17" ht="19.5" customHeight="1">
      <c r="E38" s="110" t="s">
        <v>21</v>
      </c>
      <c r="F38" s="47" t="s">
        <v>902</v>
      </c>
    </row>
    <row r="39" spans="1:17" ht="19.5" customHeight="1">
      <c r="E39" s="110" t="s">
        <v>22</v>
      </c>
      <c r="F39" s="47" t="s">
        <v>903</v>
      </c>
    </row>
    <row r="40" spans="1:17" ht="19.5" customHeight="1">
      <c r="E40" s="110" t="s">
        <v>28</v>
      </c>
      <c r="F40" s="47" t="s">
        <v>904</v>
      </c>
    </row>
    <row r="41" spans="1:17" ht="19.5" customHeight="1">
      <c r="E41" s="110" t="s">
        <v>23</v>
      </c>
      <c r="F41" s="47" t="s">
        <v>905</v>
      </c>
    </row>
    <row r="42" spans="1:17" ht="3.6" customHeight="1">
      <c r="E42" s="110"/>
      <c r="F42" s="42"/>
    </row>
    <row r="43" spans="1:17" ht="30" customHeight="1">
      <c r="E43" s="110"/>
      <c r="F43" s="42"/>
    </row>
    <row r="44" spans="1:17" ht="9.9499999999999993" customHeight="1"/>
  </sheetData>
  <sheetProtection algorithmName="SHA-512" hashValue="nbmGKFCb9wPWOus3IrxvIBZ6THPDMmNFur3uIh0/6uZFpcyproVTAhfQyZ1NVrMX5G+DDhLbsTYuIEACE/N1rg==" saltValue="insr5yhKQEqFuVQBltFL3w==" spinCount="100000" sheet="1" objects="1" scenarios="1" formatColumns="0" formatRows="0"/>
  <dataConsolidate/>
  <mergeCells count="1">
    <mergeCell ref="E5:F5"/>
  </mergeCells>
  <phoneticPr fontId="8" type="noConversion"/>
  <dataValidations xWindow="529" yWindow="632" count="7">
    <dataValidation type="list" allowBlank="1" showDropDown="1" showInputMessage="1" showErrorMessage="1" error="для выбора выполните двойной щелчок по ячейке" prompt="Для выбора выполните двойной щелчок левой клавиши мыши по соответствующей ячейке." sqref="F23" xr:uid="{00000000-0002-0000-0200-000000000000}">
      <formula1>"a"</formula1>
    </dataValidation>
    <dataValidation type="textLength" operator="lessThanOrEqual" allowBlank="1" showInputMessage="1" showErrorMessage="1" errorTitle="Ошибка" error="Допускается ввод не более 900 символов!" sqref="F29" xr:uid="{00000000-0002-0000-0200-000001000000}">
      <formula1>900</formula1>
    </dataValidation>
    <dataValidation type="list" allowBlank="1" showInputMessage="1" showErrorMessage="1" errorTitle="Ошибка" error="Выберите значение из списка" prompt="Выберите значение из списка" sqref="F13" xr:uid="{00000000-0002-0000-0200-000002000000}">
      <formula1>data_type</formula1>
    </dataValidation>
    <dataValidation allowBlank="1" showInputMessage="1" showErrorMessage="1" errorTitle="Ошибка" error="Выберите значение из списка" prompt="Для выбора выполните двойной щелчок левой клавиши мыши по соответствующей ячейке" sqref="F16" xr:uid="{00000000-0002-0000-0200-000003000000}"/>
    <dataValidation type="whole" allowBlank="1" showInputMessage="1" showErrorMessage="1" errorTitle="Ошибка" error="Допускается ввод чисел от 2 до 99!" prompt="Введите число от 2 до 99" sqref="F17" xr:uid="{00000000-0002-0000-0200-000004000000}">
      <formula1>2</formula1>
      <formula2>99</formula2>
    </dataValidation>
    <dataValidation allowBlank="1" showInputMessage="1" showErrorMessage="1" prompt="Выберите значение из календаря (иконка справа от выбранной ячейки), либо введите дату непосредственно в ячейку в формате - 'ДД.ММ.ГГГГ'" sqref="F14" xr:uid="{00000000-0002-0000-0200-000005000000}"/>
    <dataValidation type="list" allowBlank="1" showDropDown="1" showInputMessage="1" showErrorMessage="1" error="для выбора выполните двойной щелчок по ячейке" prompt="Для выбора выполните двойной щелчок левой клавиши мыши по соответствующей ячейке" sqref="F11" xr:uid="{00000000-0002-0000-0200-000006000000}">
      <formula1>"a"</formula1>
    </dataValidation>
  </dataValidations>
  <pageMargins left="0.74803149606299213" right="0.74803149606299213" top="0.98425196850393704" bottom="0.98425196850393704" header="0.51181102362204722" footer="0.51181102362204722"/>
  <pageSetup paperSize="8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ist09">
    <tabColor indexed="31"/>
    <pageSetUpPr fitToPage="1"/>
  </sheetPr>
  <dimension ref="A1:CE21"/>
  <sheetViews>
    <sheetView showGridLines="0" topLeftCell="C3" zoomScaleNormal="100" workbookViewId="0"/>
  </sheetViews>
  <sheetFormatPr defaultRowHeight="15"/>
  <cols>
    <col min="1" max="1" width="9.140625" style="33" hidden="1" customWidth="1"/>
    <col min="2" max="2" width="9.140625" style="18" hidden="1" customWidth="1"/>
    <col min="3" max="3" width="4.7109375" style="167" customWidth="1"/>
    <col min="4" max="4" width="6.28515625" style="18" customWidth="1"/>
    <col min="5" max="5" width="46.42578125" style="18" customWidth="1"/>
    <col min="6" max="6" width="3.7109375" style="18" customWidth="1"/>
    <col min="7" max="7" width="5.7109375" style="18" customWidth="1"/>
    <col min="8" max="8" width="41.42578125" style="18" bestFit="1" customWidth="1"/>
    <col min="9" max="9" width="3.7109375" style="18" customWidth="1"/>
    <col min="10" max="10" width="5.7109375" style="18" customWidth="1"/>
    <col min="11" max="11" width="32.5703125" style="18" customWidth="1"/>
    <col min="12" max="12" width="14.85546875" style="18" customWidth="1"/>
    <col min="13" max="13" width="3.7109375" style="168" customWidth="1"/>
    <col min="14" max="16" width="9.140625" style="18"/>
    <col min="17" max="17" width="255.7109375" style="280" hidden="1" customWidth="1"/>
    <col min="18" max="20" width="9.140625" style="18"/>
    <col min="21" max="21" width="9.140625" style="290"/>
    <col min="22" max="16384" width="9.140625" style="18"/>
  </cols>
  <sheetData>
    <row r="1" spans="1:83" s="168" customFormat="1" ht="16.5" hidden="1" customHeight="1">
      <c r="A1" s="33"/>
      <c r="B1" s="18"/>
      <c r="C1" s="167"/>
      <c r="D1" s="18"/>
      <c r="E1" s="18"/>
      <c r="F1" s="18"/>
      <c r="G1" s="18"/>
      <c r="H1" s="18"/>
      <c r="I1" s="18"/>
      <c r="J1" s="18"/>
      <c r="K1" s="18"/>
      <c r="L1" s="18"/>
      <c r="Q1" s="281"/>
      <c r="U1" s="290"/>
    </row>
    <row r="2" spans="1:83" s="168" customFormat="1" ht="16.5" hidden="1" customHeight="1">
      <c r="A2" s="33"/>
      <c r="B2" s="18"/>
      <c r="C2" s="167"/>
      <c r="D2" s="18"/>
      <c r="E2" s="18"/>
      <c r="F2" s="18"/>
      <c r="G2" s="18"/>
      <c r="H2" s="18"/>
      <c r="I2" s="18"/>
      <c r="J2" s="18"/>
      <c r="K2" s="18"/>
      <c r="L2" s="18"/>
      <c r="Q2" s="281"/>
      <c r="U2" s="290"/>
    </row>
    <row r="3" spans="1:83" s="168" customFormat="1" ht="10.5" customHeight="1">
      <c r="A3" s="33"/>
      <c r="B3" s="18"/>
      <c r="C3" s="40"/>
      <c r="D3" s="77"/>
      <c r="E3" s="77"/>
      <c r="F3" s="77"/>
      <c r="G3" s="77"/>
      <c r="H3" s="77"/>
      <c r="I3" s="77"/>
      <c r="J3" s="77"/>
      <c r="K3" s="77"/>
      <c r="L3" s="78"/>
      <c r="Q3" s="281"/>
      <c r="U3" s="290"/>
    </row>
    <row r="4" spans="1:83" s="168" customFormat="1" ht="14.25" customHeight="1">
      <c r="A4" s="33"/>
      <c r="B4" s="18"/>
      <c r="C4" s="40"/>
      <c r="D4" s="358" t="s">
        <v>331</v>
      </c>
      <c r="E4" s="358"/>
      <c r="F4" s="358"/>
      <c r="G4" s="358"/>
      <c r="H4" s="358"/>
      <c r="Q4" s="281"/>
      <c r="U4" s="290"/>
    </row>
    <row r="5" spans="1:83" s="168" customFormat="1" ht="18.75" customHeight="1">
      <c r="A5" s="33"/>
      <c r="B5" s="18"/>
      <c r="C5" s="40"/>
      <c r="D5" s="359" t="str">
        <f>IF(org=0,"Не определено",org)</f>
        <v>ООО "Профит"</v>
      </c>
      <c r="E5" s="359"/>
      <c r="F5" s="359"/>
      <c r="G5" s="359"/>
      <c r="H5" s="359"/>
      <c r="Q5" s="281"/>
      <c r="U5" s="290"/>
    </row>
    <row r="6" spans="1:83" s="168" customFormat="1" ht="3" customHeight="1">
      <c r="A6" s="33"/>
      <c r="B6" s="18"/>
      <c r="C6" s="40"/>
      <c r="D6" s="77"/>
      <c r="E6" s="77"/>
      <c r="F6" s="77"/>
      <c r="G6" s="77"/>
      <c r="H6" s="21"/>
      <c r="I6" s="21"/>
      <c r="J6" s="21"/>
      <c r="K6" s="21"/>
      <c r="L6" s="20"/>
      <c r="Q6" s="281"/>
      <c r="U6" s="290"/>
    </row>
    <row r="7" spans="1:83" s="168" customFormat="1" ht="20.100000000000001" hidden="1" customHeight="1">
      <c r="A7" s="184"/>
      <c r="B7" s="184"/>
      <c r="C7" s="40"/>
      <c r="D7" s="360"/>
      <c r="E7" s="360"/>
      <c r="F7" s="361" t="s">
        <v>18</v>
      </c>
      <c r="G7" s="361"/>
      <c r="H7" s="21"/>
      <c r="I7" s="21"/>
      <c r="J7" s="169"/>
      <c r="K7" s="170"/>
      <c r="L7" s="170"/>
      <c r="Q7" s="281"/>
      <c r="U7" s="290"/>
    </row>
    <row r="8" spans="1:83" ht="3" customHeight="1"/>
    <row r="9" spans="1:83" s="168" customFormat="1" ht="23.25" customHeight="1">
      <c r="A9" s="33"/>
      <c r="B9" s="18"/>
      <c r="C9" s="40"/>
      <c r="D9" s="357" t="s">
        <v>332</v>
      </c>
      <c r="E9" s="357"/>
      <c r="F9" s="357" t="s">
        <v>210</v>
      </c>
      <c r="G9" s="357"/>
      <c r="H9" s="357"/>
      <c r="I9" s="370" t="s">
        <v>211</v>
      </c>
      <c r="J9" s="370"/>
      <c r="K9" s="370"/>
      <c r="L9" s="370"/>
      <c r="Q9" s="281"/>
      <c r="U9" s="290"/>
    </row>
    <row r="10" spans="1:83" s="168" customFormat="1" ht="23.25" customHeight="1">
      <c r="A10" s="33"/>
      <c r="B10" s="18"/>
      <c r="C10" s="40"/>
      <c r="D10" s="312" t="s">
        <v>25</v>
      </c>
      <c r="E10" s="312" t="s">
        <v>218</v>
      </c>
      <c r="F10" s="368" t="s">
        <v>25</v>
      </c>
      <c r="G10" s="369"/>
      <c r="H10" s="192" t="s">
        <v>218</v>
      </c>
      <c r="I10" s="356" t="s">
        <v>25</v>
      </c>
      <c r="J10" s="356"/>
      <c r="K10" s="192" t="s">
        <v>218</v>
      </c>
      <c r="L10" s="192" t="s">
        <v>212</v>
      </c>
      <c r="Q10" s="281"/>
      <c r="U10" s="290"/>
    </row>
    <row r="11" spans="1:83" s="168" customFormat="1" ht="11.25" customHeight="1">
      <c r="A11" s="33"/>
      <c r="B11" s="18"/>
      <c r="C11" s="40"/>
      <c r="D11" s="79" t="s">
        <v>26</v>
      </c>
      <c r="E11" s="79" t="s">
        <v>0</v>
      </c>
      <c r="F11" s="362" t="s">
        <v>1</v>
      </c>
      <c r="G11" s="363"/>
      <c r="H11" s="79" t="s">
        <v>2</v>
      </c>
      <c r="I11" s="362" t="s">
        <v>12</v>
      </c>
      <c r="J11" s="363"/>
      <c r="K11" s="79" t="s">
        <v>13</v>
      </c>
      <c r="L11" s="79" t="s">
        <v>31</v>
      </c>
      <c r="Q11" s="281"/>
      <c r="U11" s="290"/>
    </row>
    <row r="12" spans="1:83" s="168" customFormat="1" ht="12.75" hidden="1" customHeight="1">
      <c r="A12" s="18"/>
      <c r="B12" s="18"/>
      <c r="C12" s="40"/>
      <c r="D12" s="219">
        <v>0</v>
      </c>
      <c r="E12" s="220"/>
      <c r="F12" s="215" t="s">
        <v>214</v>
      </c>
      <c r="G12" s="215"/>
      <c r="H12" s="221"/>
      <c r="I12" s="217" t="s">
        <v>214</v>
      </c>
      <c r="J12" s="215"/>
      <c r="K12" s="221"/>
      <c r="L12" s="222"/>
      <c r="Q12" s="281"/>
      <c r="U12" s="290"/>
    </row>
    <row r="13" spans="1:83" s="71" customFormat="1" ht="15" customHeight="1">
      <c r="A13" s="37"/>
      <c r="B13" s="197" t="s">
        <v>219</v>
      </c>
      <c r="C13" s="40"/>
      <c r="D13" s="357">
        <v>1</v>
      </c>
      <c r="E13" s="364" t="s">
        <v>908</v>
      </c>
      <c r="F13" s="365" t="s">
        <v>214</v>
      </c>
      <c r="G13" s="357">
        <v>1</v>
      </c>
      <c r="H13" s="367" t="s">
        <v>906</v>
      </c>
      <c r="I13" s="210" t="s">
        <v>214</v>
      </c>
      <c r="J13" s="315" t="s">
        <v>26</v>
      </c>
      <c r="K13" s="311" t="s">
        <v>906</v>
      </c>
      <c r="L13" s="198" t="s">
        <v>907</v>
      </c>
      <c r="M13" s="197"/>
      <c r="N13" s="197"/>
      <c r="O13" s="197"/>
      <c r="P13" s="197"/>
      <c r="Q13" s="280" t="s">
        <v>908</v>
      </c>
      <c r="R13" s="197"/>
      <c r="S13" s="197"/>
      <c r="T13" s="197"/>
      <c r="U13" s="291"/>
      <c r="V13" s="197"/>
      <c r="W13" s="197"/>
      <c r="X13" s="197"/>
      <c r="Y13" s="131"/>
      <c r="Z13" s="131"/>
      <c r="AA13" s="303"/>
      <c r="AB13" s="303"/>
      <c r="AC13" s="303"/>
      <c r="AD13" s="303"/>
      <c r="AE13" s="303"/>
      <c r="AF13" s="303"/>
      <c r="AG13" s="303"/>
      <c r="AH13" s="303"/>
      <c r="AI13" s="303"/>
      <c r="AJ13" s="303"/>
      <c r="AK13" s="303"/>
      <c r="AL13" s="303"/>
      <c r="AM13" s="303"/>
      <c r="AN13" s="303"/>
      <c r="AO13" s="303"/>
      <c r="AP13" s="303"/>
      <c r="AQ13" s="303"/>
      <c r="AR13" s="303"/>
      <c r="AS13" s="303"/>
      <c r="AT13" s="303"/>
      <c r="AU13" s="303"/>
      <c r="AV13" s="303"/>
      <c r="AW13" s="303"/>
      <c r="AX13" s="303"/>
      <c r="AY13" s="303"/>
      <c r="AZ13" s="303"/>
      <c r="BA13" s="303"/>
      <c r="BB13" s="303"/>
      <c r="BC13" s="303"/>
      <c r="BD13" s="303"/>
      <c r="BE13" s="303"/>
      <c r="BF13" s="303"/>
      <c r="BG13" s="303"/>
      <c r="BH13" s="303"/>
      <c r="BI13" s="303"/>
      <c r="BJ13" s="303"/>
      <c r="BK13" s="303"/>
      <c r="BL13" s="303"/>
      <c r="BM13" s="303"/>
      <c r="BN13" s="303"/>
      <c r="BO13" s="303"/>
      <c r="BP13" s="303"/>
      <c r="BQ13" s="303"/>
      <c r="BR13" s="303"/>
      <c r="BS13" s="303"/>
      <c r="BT13" s="303"/>
      <c r="BU13" s="303"/>
      <c r="BV13" s="131"/>
      <c r="BW13" s="131"/>
      <c r="BX13" s="131"/>
      <c r="BY13" s="131"/>
      <c r="BZ13" s="131"/>
      <c r="CA13" s="131"/>
      <c r="CB13" s="131"/>
      <c r="CC13" s="131"/>
      <c r="CD13" s="131"/>
      <c r="CE13" s="131"/>
    </row>
    <row r="14" spans="1:83" s="71" customFormat="1" ht="15" customHeight="1">
      <c r="A14" s="37"/>
      <c r="B14" s="37"/>
      <c r="C14" s="76"/>
      <c r="D14" s="357"/>
      <c r="E14" s="364"/>
      <c r="F14" s="366"/>
      <c r="G14" s="357"/>
      <c r="H14" s="367"/>
      <c r="I14" s="193" t="s">
        <v>214</v>
      </c>
      <c r="J14" s="206"/>
      <c r="K14" s="223" t="s">
        <v>214</v>
      </c>
      <c r="L14" s="246"/>
      <c r="M14" s="197"/>
      <c r="N14" s="197"/>
      <c r="O14" s="197"/>
      <c r="P14" s="197"/>
      <c r="Q14" s="280"/>
      <c r="R14" s="197"/>
      <c r="S14" s="197"/>
      <c r="T14" s="197"/>
      <c r="U14" s="291"/>
      <c r="V14" s="197"/>
      <c r="W14" s="197"/>
      <c r="X14" s="197"/>
      <c r="Y14" s="131"/>
      <c r="Z14" s="131"/>
      <c r="AA14" s="303"/>
      <c r="AB14" s="303"/>
      <c r="AC14" s="303"/>
      <c r="AD14" s="303"/>
      <c r="AE14" s="303"/>
      <c r="AF14" s="303"/>
      <c r="AG14" s="303"/>
      <c r="AH14" s="303"/>
      <c r="AI14" s="303"/>
      <c r="AJ14" s="303"/>
      <c r="AK14" s="303"/>
      <c r="AL14" s="303"/>
      <c r="AM14" s="303"/>
      <c r="AN14" s="303"/>
      <c r="AO14" s="303"/>
      <c r="AP14" s="303"/>
      <c r="AQ14" s="303"/>
      <c r="AR14" s="303"/>
      <c r="AS14" s="303"/>
      <c r="AT14" s="303"/>
      <c r="AU14" s="303"/>
      <c r="AV14" s="303"/>
      <c r="AW14" s="303"/>
      <c r="AX14" s="303"/>
      <c r="AY14" s="303"/>
      <c r="AZ14" s="303"/>
      <c r="BA14" s="303"/>
      <c r="BB14" s="303"/>
      <c r="BC14" s="303"/>
      <c r="BD14" s="303"/>
      <c r="BE14" s="303"/>
      <c r="BF14" s="303"/>
      <c r="BG14" s="303"/>
      <c r="BH14" s="303"/>
      <c r="BI14" s="303"/>
      <c r="BJ14" s="303"/>
      <c r="BK14" s="303"/>
      <c r="BL14" s="303"/>
      <c r="BM14" s="303"/>
      <c r="BN14" s="303"/>
      <c r="BO14" s="303"/>
      <c r="BP14" s="303"/>
      <c r="BQ14" s="303"/>
      <c r="BR14" s="303"/>
      <c r="BS14" s="303"/>
      <c r="BT14" s="303"/>
      <c r="BU14" s="303"/>
      <c r="BV14" s="131"/>
      <c r="BW14" s="131"/>
      <c r="BX14" s="131"/>
      <c r="BY14" s="131"/>
      <c r="BZ14" s="131"/>
      <c r="CA14" s="131"/>
      <c r="CB14" s="131"/>
      <c r="CC14" s="131"/>
      <c r="CD14" s="131"/>
      <c r="CE14" s="131"/>
    </row>
    <row r="15" spans="1:83" s="71" customFormat="1" ht="15" customHeight="1">
      <c r="A15" s="37"/>
      <c r="B15" s="37"/>
      <c r="C15" s="76"/>
      <c r="D15" s="357"/>
      <c r="E15" s="364"/>
      <c r="F15" s="193" t="s">
        <v>214</v>
      </c>
      <c r="G15" s="206"/>
      <c r="H15" s="223" t="s">
        <v>214</v>
      </c>
      <c r="I15" s="245" t="s">
        <v>214</v>
      </c>
      <c r="J15" s="245"/>
      <c r="K15" s="245"/>
      <c r="L15" s="246"/>
      <c r="M15" s="197"/>
      <c r="N15" s="197"/>
      <c r="O15" s="197"/>
      <c r="P15" s="197"/>
      <c r="Q15" s="280"/>
      <c r="R15" s="197"/>
      <c r="S15" s="197"/>
      <c r="T15" s="197"/>
      <c r="U15" s="291"/>
      <c r="V15" s="197"/>
      <c r="W15" s="197"/>
      <c r="X15" s="197"/>
      <c r="Y15" s="131"/>
      <c r="Z15" s="131"/>
      <c r="AA15" s="303"/>
      <c r="AB15" s="303"/>
      <c r="AC15" s="303"/>
      <c r="AD15" s="303"/>
      <c r="AE15" s="303"/>
      <c r="AF15" s="303"/>
      <c r="AG15" s="303"/>
      <c r="AH15" s="303"/>
      <c r="AI15" s="303"/>
      <c r="AJ15" s="303"/>
      <c r="AK15" s="303"/>
      <c r="AL15" s="303"/>
      <c r="AM15" s="303"/>
      <c r="AN15" s="303"/>
      <c r="AO15" s="303"/>
      <c r="AP15" s="303"/>
      <c r="AQ15" s="303"/>
      <c r="AR15" s="303"/>
      <c r="AS15" s="303"/>
      <c r="AT15" s="303"/>
      <c r="AU15" s="303"/>
      <c r="AV15" s="303"/>
      <c r="AW15" s="303"/>
      <c r="AX15" s="303"/>
      <c r="AY15" s="303"/>
      <c r="AZ15" s="303"/>
      <c r="BA15" s="303"/>
      <c r="BB15" s="303"/>
      <c r="BC15" s="303"/>
      <c r="BD15" s="303"/>
      <c r="BE15" s="303"/>
      <c r="BF15" s="303"/>
      <c r="BG15" s="303"/>
      <c r="BH15" s="303"/>
      <c r="BI15" s="303"/>
      <c r="BJ15" s="303"/>
      <c r="BK15" s="303"/>
      <c r="BL15" s="303"/>
      <c r="BM15" s="303"/>
      <c r="BN15" s="303"/>
      <c r="BO15" s="303"/>
      <c r="BP15" s="303"/>
      <c r="BQ15" s="303"/>
      <c r="BR15" s="303"/>
      <c r="BS15" s="303"/>
      <c r="BT15" s="303"/>
      <c r="BU15" s="303"/>
      <c r="BV15" s="131"/>
      <c r="BW15" s="131"/>
      <c r="BX15" s="131"/>
      <c r="BY15" s="131"/>
      <c r="BZ15" s="131"/>
      <c r="CA15" s="131"/>
      <c r="CB15" s="131"/>
      <c r="CC15" s="131"/>
      <c r="CD15" s="131"/>
      <c r="CE15" s="131"/>
    </row>
    <row r="16" spans="1:83" s="168" customFormat="1" ht="15" customHeight="1">
      <c r="A16" s="18"/>
      <c r="B16" s="18" t="s">
        <v>249</v>
      </c>
      <c r="C16" s="40"/>
      <c r="D16" s="193"/>
      <c r="E16" s="200" t="s">
        <v>214</v>
      </c>
      <c r="F16" s="195" t="s">
        <v>214</v>
      </c>
      <c r="G16" s="195"/>
      <c r="H16" s="195"/>
      <c r="I16" s="195" t="s">
        <v>214</v>
      </c>
      <c r="J16" s="195"/>
      <c r="K16" s="195"/>
      <c r="L16" s="196"/>
      <c r="Q16" s="281" t="s">
        <v>333</v>
      </c>
      <c r="U16" s="290"/>
    </row>
    <row r="17" spans="1:21" s="168" customFormat="1" ht="21" customHeight="1">
      <c r="A17" s="33"/>
      <c r="B17" s="18"/>
      <c r="C17" s="167"/>
      <c r="D17" s="285"/>
      <c r="E17" s="285"/>
      <c r="F17" s="285"/>
      <c r="G17" s="285"/>
      <c r="H17" s="285"/>
      <c r="I17" s="285"/>
      <c r="J17" s="285"/>
      <c r="K17" s="285"/>
      <c r="L17" s="285"/>
      <c r="Q17" s="281"/>
      <c r="U17" s="290"/>
    </row>
    <row r="18" spans="1:21" s="168" customFormat="1">
      <c r="A18" s="33"/>
      <c r="B18" s="18"/>
      <c r="C18" s="167"/>
      <c r="D18" s="18"/>
      <c r="E18" s="18"/>
      <c r="F18" s="18"/>
      <c r="G18" s="18"/>
      <c r="H18" s="18"/>
      <c r="I18" s="18"/>
      <c r="J18" s="18"/>
      <c r="K18" s="18"/>
      <c r="L18" s="18"/>
      <c r="Q18" s="281"/>
      <c r="U18" s="290"/>
    </row>
    <row r="19" spans="1:21" s="168" customFormat="1" ht="0.75" customHeight="1">
      <c r="A19" s="33"/>
      <c r="B19" s="18"/>
      <c r="C19" s="167"/>
      <c r="D19" s="18"/>
      <c r="E19" s="18"/>
      <c r="F19" s="18"/>
      <c r="G19" s="18"/>
      <c r="H19" s="18"/>
      <c r="I19" s="18"/>
      <c r="J19" s="18"/>
      <c r="K19" s="18"/>
      <c r="L19" s="18"/>
      <c r="Q19" s="281"/>
      <c r="U19" s="290"/>
    </row>
    <row r="20" spans="1:21" s="172" customFormat="1">
      <c r="A20" s="171"/>
      <c r="C20" s="173"/>
      <c r="D20" s="185"/>
      <c r="E20" s="185"/>
      <c r="Q20" s="282"/>
      <c r="U20" s="290"/>
    </row>
    <row r="21" spans="1:21" s="172" customFormat="1">
      <c r="A21" s="171"/>
      <c r="C21" s="173"/>
      <c r="D21" s="185"/>
      <c r="E21" s="185"/>
      <c r="Q21" s="282"/>
      <c r="U21" s="290"/>
    </row>
  </sheetData>
  <sheetProtection algorithmName="SHA-512" hashValue="2/CRtleurW35Qp0BnJtN5qe4Ki92Txg6V61jQz72P4LKi9Hbim/VeCxRLxBF3Ss3yxNLollmvJWUu+5Hax0KPw==" saltValue="/ACdYVCqurFPHjVatkRJyw==" spinCount="100000" sheet="1" objects="1" scenarios="1" formatColumns="0" formatRows="0"/>
  <mergeCells count="16">
    <mergeCell ref="I11:J11"/>
    <mergeCell ref="D9:E9"/>
    <mergeCell ref="D13:D15"/>
    <mergeCell ref="E13:E15"/>
    <mergeCell ref="F13:F14"/>
    <mergeCell ref="G13:G14"/>
    <mergeCell ref="H13:H14"/>
    <mergeCell ref="F11:G11"/>
    <mergeCell ref="F10:G10"/>
    <mergeCell ref="I9:L9"/>
    <mergeCell ref="I10:J10"/>
    <mergeCell ref="F9:H9"/>
    <mergeCell ref="D4:H4"/>
    <mergeCell ref="D5:H5"/>
    <mergeCell ref="D7:E7"/>
    <mergeCell ref="F7:G7"/>
  </mergeCells>
  <phoneticPr fontId="8" type="noConversion"/>
  <dataValidations count="1">
    <dataValidation type="textLength" operator="lessThanOrEqual" allowBlank="1" showInputMessage="1" showErrorMessage="1" errorTitle="Ошибка" error="Допускается ввод не более 900 символов!" sqref="E13" xr:uid="{00000000-0002-0000-0300-000000000000}">
      <formula1>900</formula1>
    </dataValidation>
  </dataValidations>
  <printOptions horizontalCentered="1" verticalCentered="1"/>
  <pageMargins left="0" right="0" top="0" bottom="0" header="0" footer="0.78740157480314965"/>
  <pageSetup paperSize="9" fitToHeight="0" orientation="landscape" blackAndWhite="1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ist07">
    <tabColor rgb="FFCCCCFF"/>
    <pageSetUpPr fitToPage="1"/>
  </sheetPr>
  <dimension ref="A1:AL27"/>
  <sheetViews>
    <sheetView showGridLines="0" topLeftCell="C3" zoomScaleNormal="100" workbookViewId="0"/>
  </sheetViews>
  <sheetFormatPr defaultRowHeight="15"/>
  <cols>
    <col min="1" max="1" width="6.42578125" style="231" hidden="1" customWidth="1"/>
    <col min="2" max="2" width="2" style="231" hidden="1" customWidth="1"/>
    <col min="3" max="3" width="4.7109375" style="231" customWidth="1"/>
    <col min="4" max="4" width="4.28515625" style="231" customWidth="1"/>
    <col min="5" max="5" width="45" style="231" customWidth="1"/>
    <col min="6" max="6" width="6.42578125" style="231" bestFit="1" customWidth="1"/>
    <col min="7" max="7" width="4.42578125" style="231" customWidth="1"/>
    <col min="8" max="8" width="5.5703125" style="231" customWidth="1"/>
    <col min="9" max="9" width="52.85546875" style="231" customWidth="1"/>
    <col min="10" max="10" width="7" style="231" bestFit="1" customWidth="1"/>
    <col min="11" max="11" width="3.7109375" style="231" bestFit="1" customWidth="1"/>
    <col min="12" max="12" width="6.28515625" style="231" bestFit="1" customWidth="1"/>
    <col min="13" max="13" width="56.42578125" style="231" bestFit="1" customWidth="1"/>
    <col min="14" max="15" width="9.140625" style="232"/>
    <col min="16" max="16" width="9.140625" style="292"/>
    <col min="17" max="38" width="9.140625" style="232"/>
    <col min="39" max="16384" width="9.140625" style="231"/>
  </cols>
  <sheetData>
    <row r="1" spans="1:38" hidden="1"/>
    <row r="2" spans="1:38" hidden="1"/>
    <row r="3" spans="1:38" ht="10.5" customHeight="1"/>
    <row r="4" spans="1:38" ht="27" customHeight="1">
      <c r="A4" s="233"/>
      <c r="B4" s="233"/>
      <c r="D4" s="373" t="s">
        <v>343</v>
      </c>
      <c r="E4" s="374"/>
      <c r="F4" s="374"/>
      <c r="G4" s="374"/>
      <c r="H4" s="374"/>
      <c r="I4" s="375"/>
      <c r="J4" s="232"/>
      <c r="K4" s="232"/>
      <c r="L4" s="232"/>
      <c r="M4" s="232"/>
    </row>
    <row r="5" spans="1:38" s="235" customFormat="1" ht="15.75">
      <c r="A5" s="233"/>
      <c r="B5" s="233"/>
      <c r="C5" s="233"/>
      <c r="D5" s="376" t="str">
        <f>IF(org=0,"Не определено",org)</f>
        <v>ООО "Профит"</v>
      </c>
      <c r="E5" s="377"/>
      <c r="F5" s="377"/>
      <c r="G5" s="377"/>
      <c r="H5" s="377"/>
      <c r="I5" s="378"/>
      <c r="J5" s="234"/>
      <c r="K5" s="234"/>
      <c r="L5" s="234"/>
      <c r="M5" s="234"/>
      <c r="N5" s="234"/>
      <c r="O5" s="234"/>
      <c r="P5" s="293"/>
      <c r="Q5" s="234"/>
      <c r="R5" s="234"/>
      <c r="S5" s="234"/>
      <c r="T5" s="234"/>
      <c r="U5" s="234"/>
      <c r="V5" s="234"/>
      <c r="W5" s="234"/>
      <c r="X5" s="234"/>
      <c r="Y5" s="234"/>
      <c r="Z5" s="234"/>
      <c r="AA5" s="234"/>
      <c r="AB5" s="234"/>
      <c r="AC5" s="234"/>
      <c r="AD5" s="234"/>
      <c r="AE5" s="234"/>
      <c r="AF5" s="234"/>
      <c r="AG5" s="234"/>
      <c r="AH5" s="234"/>
      <c r="AI5" s="234"/>
      <c r="AJ5" s="234"/>
      <c r="AK5" s="234"/>
      <c r="AL5" s="234"/>
    </row>
    <row r="6" spans="1:38" s="236" customFormat="1" ht="3" customHeight="1">
      <c r="A6" s="381"/>
      <c r="B6" s="381"/>
      <c r="C6" s="381"/>
      <c r="D6" s="381"/>
      <c r="E6" s="381"/>
      <c r="F6" s="381"/>
      <c r="G6" s="57"/>
      <c r="H6" s="57"/>
      <c r="I6" s="57"/>
      <c r="J6" s="57"/>
      <c r="K6" s="57"/>
      <c r="N6" s="237"/>
      <c r="O6" s="237"/>
      <c r="P6" s="294"/>
      <c r="Q6" s="237"/>
      <c r="R6" s="237"/>
      <c r="S6" s="237"/>
      <c r="T6" s="237"/>
      <c r="U6" s="237"/>
      <c r="V6" s="237"/>
      <c r="W6" s="237"/>
      <c r="X6" s="237"/>
      <c r="Y6" s="237"/>
      <c r="Z6" s="237"/>
      <c r="AA6" s="237"/>
      <c r="AB6" s="237"/>
      <c r="AC6" s="237"/>
      <c r="AD6" s="237"/>
      <c r="AE6" s="237"/>
      <c r="AF6" s="237"/>
      <c r="AG6" s="237"/>
      <c r="AH6" s="237"/>
      <c r="AI6" s="237"/>
      <c r="AJ6" s="237"/>
      <c r="AK6" s="237"/>
      <c r="AL6" s="237"/>
    </row>
    <row r="7" spans="1:38" ht="3.75" customHeight="1">
      <c r="A7" s="381"/>
      <c r="B7" s="381"/>
      <c r="C7" s="381"/>
      <c r="D7" s="381"/>
      <c r="E7" s="381"/>
      <c r="F7" s="381"/>
    </row>
    <row r="8" spans="1:38" ht="0.2" customHeight="1">
      <c r="B8" s="380"/>
      <c r="C8" s="380"/>
      <c r="D8" s="380"/>
      <c r="E8" s="379"/>
      <c r="F8" s="379"/>
    </row>
    <row r="9" spans="1:38" ht="0.2" customHeight="1">
      <c r="B9" s="380"/>
      <c r="C9" s="380"/>
      <c r="D9" s="380"/>
      <c r="E9" s="379"/>
      <c r="F9" s="379"/>
    </row>
    <row r="10" spans="1:38" ht="0.2" customHeight="1">
      <c r="B10" s="380"/>
      <c r="C10" s="380"/>
      <c r="D10" s="380"/>
      <c r="E10" s="379"/>
      <c r="F10" s="379"/>
    </row>
    <row r="11" spans="1:38" ht="6" hidden="1" customHeight="1">
      <c r="B11" s="380"/>
      <c r="C11" s="380"/>
      <c r="D11" s="380"/>
      <c r="E11" s="379"/>
      <c r="F11" s="379"/>
    </row>
    <row r="12" spans="1:38" ht="20.25" hidden="1" customHeight="1">
      <c r="A12" s="177"/>
      <c r="B12" s="380"/>
      <c r="C12" s="380"/>
      <c r="D12" s="380"/>
      <c r="E12" s="313"/>
      <c r="F12" s="177"/>
      <c r="G12" s="313"/>
      <c r="H12" s="313"/>
      <c r="I12" s="177"/>
      <c r="J12" s="177"/>
      <c r="K12" s="313"/>
    </row>
    <row r="13" spans="1:38" ht="20.25" hidden="1" customHeight="1">
      <c r="B13" s="380"/>
      <c r="C13" s="380"/>
      <c r="D13" s="380"/>
      <c r="E13" s="313"/>
      <c r="F13" s="314"/>
      <c r="G13" s="177"/>
      <c r="H13" s="177"/>
      <c r="I13" s="177"/>
      <c r="J13" s="177"/>
      <c r="K13" s="313"/>
    </row>
    <row r="14" spans="1:38" ht="6" hidden="1" customHeight="1">
      <c r="B14" s="382"/>
      <c r="C14" s="382"/>
      <c r="D14" s="382"/>
      <c r="E14" s="179"/>
      <c r="F14" s="177"/>
      <c r="G14" s="177"/>
      <c r="H14" s="177"/>
      <c r="I14" s="177"/>
      <c r="J14" s="177"/>
      <c r="K14" s="313"/>
    </row>
    <row r="15" spans="1:38" ht="3" customHeight="1"/>
    <row r="16" spans="1:38" ht="0.2" customHeight="1"/>
    <row r="17" spans="1:38" s="235" customFormat="1" ht="0.2" customHeight="1">
      <c r="A17" s="238"/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6"/>
      <c r="N17" s="234"/>
      <c r="O17" s="234"/>
      <c r="P17" s="293"/>
      <c r="Q17" s="234"/>
      <c r="R17" s="234"/>
      <c r="S17" s="234"/>
      <c r="T17" s="234"/>
      <c r="U17" s="234"/>
      <c r="V17" s="234"/>
      <c r="W17" s="234"/>
      <c r="X17" s="234"/>
      <c r="Y17" s="234"/>
      <c r="Z17" s="234"/>
      <c r="AA17" s="234"/>
      <c r="AB17" s="234"/>
      <c r="AC17" s="234"/>
      <c r="AD17" s="234"/>
      <c r="AE17" s="234"/>
      <c r="AF17" s="234"/>
      <c r="AG17" s="234"/>
      <c r="AH17" s="234"/>
      <c r="AI17" s="234"/>
      <c r="AJ17" s="234"/>
      <c r="AK17" s="234"/>
      <c r="AL17" s="234"/>
    </row>
    <row r="18" spans="1:38" ht="23.25" customHeight="1">
      <c r="A18" s="371"/>
      <c r="B18" s="177"/>
      <c r="C18" s="177"/>
      <c r="D18" s="372" t="s">
        <v>132</v>
      </c>
      <c r="E18" s="372"/>
      <c r="F18" s="386" t="s">
        <v>334</v>
      </c>
      <c r="G18" s="386"/>
      <c r="H18" s="386"/>
      <c r="I18" s="386"/>
      <c r="J18" s="386" t="s">
        <v>344</v>
      </c>
      <c r="K18" s="386"/>
      <c r="L18" s="386"/>
      <c r="M18" s="386"/>
    </row>
    <row r="19" spans="1:38" ht="23.25" customHeight="1">
      <c r="A19" s="371"/>
      <c r="B19" s="180"/>
      <c r="C19" s="181"/>
      <c r="D19" s="316" t="s">
        <v>25</v>
      </c>
      <c r="E19" s="316" t="s">
        <v>218</v>
      </c>
      <c r="F19" s="316" t="s">
        <v>213</v>
      </c>
      <c r="G19" s="387" t="s">
        <v>25</v>
      </c>
      <c r="H19" s="388"/>
      <c r="I19" s="316" t="s">
        <v>218</v>
      </c>
      <c r="J19" s="316" t="s">
        <v>213</v>
      </c>
      <c r="K19" s="387" t="s">
        <v>25</v>
      </c>
      <c r="L19" s="388"/>
      <c r="M19" s="316" t="s">
        <v>218</v>
      </c>
    </row>
    <row r="20" spans="1:38" s="183" customFormat="1" ht="14.25" customHeight="1">
      <c r="A20" s="79"/>
      <c r="B20" s="79"/>
      <c r="C20" s="79"/>
      <c r="D20" s="204" t="s">
        <v>26</v>
      </c>
      <c r="E20" s="204" t="s">
        <v>0</v>
      </c>
      <c r="F20" s="204" t="s">
        <v>1</v>
      </c>
      <c r="G20" s="362" t="s">
        <v>2</v>
      </c>
      <c r="H20" s="363"/>
      <c r="I20" s="204" t="s">
        <v>12</v>
      </c>
      <c r="J20" s="204" t="s">
        <v>13</v>
      </c>
      <c r="K20" s="362" t="s">
        <v>31</v>
      </c>
      <c r="L20" s="363"/>
      <c r="M20" s="204" t="s">
        <v>32</v>
      </c>
      <c r="N20" s="202"/>
      <c r="O20" s="232"/>
      <c r="P20" s="295"/>
      <c r="Q20" s="202"/>
      <c r="R20" s="202"/>
      <c r="S20" s="202"/>
      <c r="T20" s="202"/>
      <c r="U20" s="202"/>
      <c r="V20" s="202"/>
      <c r="W20" s="202"/>
      <c r="X20" s="202"/>
      <c r="Y20" s="202"/>
      <c r="Z20" s="202"/>
      <c r="AA20" s="202"/>
      <c r="AB20" s="202"/>
      <c r="AC20" s="202"/>
      <c r="AD20" s="202"/>
      <c r="AE20" s="202"/>
      <c r="AF20" s="202"/>
      <c r="AG20" s="202"/>
      <c r="AH20" s="202"/>
      <c r="AI20" s="202"/>
      <c r="AJ20" s="202"/>
      <c r="AK20" s="202"/>
      <c r="AL20" s="202"/>
    </row>
    <row r="21" spans="1:38" hidden="1">
      <c r="A21" s="239"/>
      <c r="B21" s="182"/>
      <c r="C21" s="182"/>
      <c r="D21" s="214"/>
      <c r="E21" s="215"/>
      <c r="F21" s="216"/>
      <c r="G21" s="215"/>
      <c r="H21" s="215"/>
      <c r="I21" s="216"/>
      <c r="J21" s="216"/>
      <c r="K21" s="217"/>
      <c r="L21" s="215"/>
      <c r="M21" s="218"/>
    </row>
    <row r="22" spans="1:38" s="174" customFormat="1" ht="15" customHeight="1">
      <c r="A22" s="59"/>
      <c r="B22" s="59"/>
      <c r="C22" s="40"/>
      <c r="D22" s="385" t="s">
        <v>26</v>
      </c>
      <c r="E22" s="383" t="s">
        <v>374</v>
      </c>
      <c r="F22" s="384" t="s">
        <v>19</v>
      </c>
      <c r="G22" s="365"/>
      <c r="H22" s="357">
        <v>1</v>
      </c>
      <c r="I22" s="389"/>
      <c r="J22" s="384" t="s">
        <v>19</v>
      </c>
      <c r="K22" s="210" t="s">
        <v>214</v>
      </c>
      <c r="L22" s="315" t="s">
        <v>26</v>
      </c>
      <c r="M22" s="227" t="s">
        <v>214</v>
      </c>
      <c r="N22" s="175"/>
      <c r="O22" s="175"/>
      <c r="P22" s="296"/>
      <c r="Q22" s="175"/>
      <c r="R22" s="175"/>
      <c r="S22" s="175"/>
      <c r="T22" s="175"/>
      <c r="U22" s="175"/>
      <c r="V22" s="175"/>
      <c r="W22" s="175"/>
      <c r="X22" s="175">
        <v>64237232</v>
      </c>
      <c r="Y22" s="175" t="s">
        <v>215</v>
      </c>
      <c r="Z22" s="175">
        <v>1705000</v>
      </c>
      <c r="AA22" s="175"/>
      <c r="AB22" s="175"/>
      <c r="AC22" s="175"/>
      <c r="AD22" s="175"/>
      <c r="AE22" s="175"/>
      <c r="AF22" s="175"/>
      <c r="AG22" s="175"/>
      <c r="AH22" s="175"/>
      <c r="AI22" s="175"/>
      <c r="AJ22" s="175"/>
      <c r="AK22" s="175"/>
      <c r="AL22" s="175"/>
    </row>
    <row r="23" spans="1:38" s="174" customFormat="1" ht="15" customHeight="1">
      <c r="A23" s="59"/>
      <c r="B23" s="59"/>
      <c r="C23" s="76"/>
      <c r="D23" s="385"/>
      <c r="E23" s="383"/>
      <c r="F23" s="384"/>
      <c r="G23" s="366"/>
      <c r="H23" s="357"/>
      <c r="I23" s="390"/>
      <c r="J23" s="384"/>
      <c r="K23" s="193" t="s">
        <v>214</v>
      </c>
      <c r="L23" s="206"/>
      <c r="M23" s="226" t="s">
        <v>214</v>
      </c>
      <c r="N23" s="175"/>
      <c r="O23" s="175"/>
      <c r="P23" s="296"/>
      <c r="Q23" s="175"/>
      <c r="R23" s="175"/>
      <c r="S23" s="175"/>
      <c r="T23" s="175"/>
      <c r="U23" s="175"/>
      <c r="V23" s="175"/>
      <c r="W23" s="175"/>
      <c r="X23" s="175"/>
      <c r="Y23" s="175"/>
      <c r="Z23" s="175"/>
      <c r="AA23" s="175"/>
      <c r="AB23" s="175"/>
      <c r="AC23" s="175"/>
      <c r="AD23" s="175"/>
      <c r="AE23" s="175"/>
      <c r="AF23" s="175"/>
      <c r="AG23" s="175"/>
      <c r="AH23" s="175"/>
      <c r="AI23" s="175"/>
      <c r="AJ23" s="175"/>
      <c r="AK23" s="175"/>
      <c r="AL23" s="175"/>
    </row>
    <row r="24" spans="1:38" s="174" customFormat="1" ht="15" customHeight="1">
      <c r="A24" s="59"/>
      <c r="B24" s="59"/>
      <c r="C24" s="76"/>
      <c r="D24" s="385"/>
      <c r="E24" s="383"/>
      <c r="F24" s="384"/>
      <c r="G24" s="193"/>
      <c r="H24" s="206"/>
      <c r="I24" s="200" t="s">
        <v>214</v>
      </c>
      <c r="J24" s="206"/>
      <c r="K24" s="206" t="s">
        <v>214</v>
      </c>
      <c r="L24" s="206"/>
      <c r="M24" s="207"/>
      <c r="N24" s="175"/>
      <c r="O24" s="175"/>
      <c r="P24" s="296"/>
      <c r="Q24" s="175"/>
      <c r="R24" s="175"/>
      <c r="S24" s="175"/>
      <c r="T24" s="175"/>
      <c r="U24" s="175"/>
      <c r="V24" s="175"/>
      <c r="W24" s="175"/>
      <c r="X24" s="175"/>
      <c r="Y24" s="175"/>
      <c r="Z24" s="175"/>
      <c r="AA24" s="175"/>
      <c r="AB24" s="175"/>
      <c r="AC24" s="175"/>
      <c r="AD24" s="175"/>
      <c r="AE24" s="175"/>
      <c r="AF24" s="175"/>
      <c r="AG24" s="175"/>
      <c r="AH24" s="175"/>
      <c r="AI24" s="175"/>
      <c r="AJ24" s="175"/>
      <c r="AK24" s="175"/>
      <c r="AL24" s="175"/>
    </row>
    <row r="25" spans="1:38" ht="15" customHeight="1">
      <c r="A25" s="240"/>
      <c r="B25" s="208"/>
      <c r="C25" s="361"/>
      <c r="D25" s="193"/>
      <c r="E25" s="194" t="s">
        <v>214</v>
      </c>
      <c r="F25" s="206"/>
      <c r="G25" s="206"/>
      <c r="H25" s="206"/>
      <c r="I25" s="206"/>
      <c r="J25" s="206"/>
      <c r="K25" s="206" t="s">
        <v>214</v>
      </c>
      <c r="L25" s="206"/>
      <c r="M25" s="207"/>
    </row>
    <row r="26" spans="1:38" ht="15" customHeight="1">
      <c r="C26" s="361"/>
      <c r="D26" s="243"/>
      <c r="E26" s="243"/>
      <c r="F26" s="243"/>
      <c r="G26" s="243"/>
      <c r="H26" s="243"/>
      <c r="I26" s="243"/>
      <c r="J26" s="243"/>
      <c r="K26" s="243" t="s">
        <v>214</v>
      </c>
      <c r="L26" s="243"/>
      <c r="M26" s="243"/>
    </row>
    <row r="27" spans="1:38" ht="37.5" customHeight="1"/>
  </sheetData>
  <sheetProtection algorithmName="SHA-512" hashValue="rHb6nMim1319J7UuSDmhcy1L7SEAQE6lyalQF5xhUHmE/ExJDp6pFmpdDJ3U8be4+46IkLnJxPsKhi4Npe5CyA==" saltValue="K5eBy0Lq1/4w02MU7gBDlA==" spinCount="100000" sheet="1" objects="1" scenarios="1" formatColumns="0" formatRows="0"/>
  <dataConsolidate/>
  <mergeCells count="30">
    <mergeCell ref="J22:J23"/>
    <mergeCell ref="F18:I18"/>
    <mergeCell ref="J18:M18"/>
    <mergeCell ref="G20:H20"/>
    <mergeCell ref="K20:L20"/>
    <mergeCell ref="K19:L19"/>
    <mergeCell ref="G19:H19"/>
    <mergeCell ref="G22:G23"/>
    <mergeCell ref="H22:H23"/>
    <mergeCell ref="I22:I23"/>
    <mergeCell ref="C25:C26"/>
    <mergeCell ref="B12:D12"/>
    <mergeCell ref="B13:D13"/>
    <mergeCell ref="E22:E24"/>
    <mergeCell ref="F22:F24"/>
    <mergeCell ref="D22:D24"/>
    <mergeCell ref="A18:A19"/>
    <mergeCell ref="D18:E18"/>
    <mergeCell ref="D4:I4"/>
    <mergeCell ref="D5:I5"/>
    <mergeCell ref="E8:F8"/>
    <mergeCell ref="B9:D9"/>
    <mergeCell ref="A6:F7"/>
    <mergeCell ref="B8:D8"/>
    <mergeCell ref="E9:F9"/>
    <mergeCell ref="B10:D10"/>
    <mergeCell ref="E10:F10"/>
    <mergeCell ref="B14:D14"/>
    <mergeCell ref="E11:F11"/>
    <mergeCell ref="B11:D11"/>
  </mergeCells>
  <phoneticPr fontId="8" type="noConversion"/>
  <dataValidations count="3">
    <dataValidation type="textLength" operator="lessThanOrEqual" allowBlank="1" showInputMessage="1" showErrorMessage="1" errorTitle="Ошибка" error="Допускается ввод не более 900 символов!" sqref="E12" xr:uid="{00000000-0002-0000-0400-000000000000}">
      <formula1>900</formula1>
    </dataValidation>
    <dataValidation type="textLength" operator="lessThan" allowBlank="1" showInputMessage="1" showErrorMessage="1" error="Допускается ввод не более 900 символов!" sqref="M22" xr:uid="{00000000-0002-0000-0400-000001000000}">
      <formula1>900</formula1>
    </dataValidation>
    <dataValidation type="list" showInputMessage="1" showErrorMessage="1" errorTitle="Ошибка" error="Выберите значение из списка" prompt="Выберите значение из списка" sqref="I22" xr:uid="{00000000-0002-0000-0400-000002000000}">
      <formula1>DESCRIPTION_TERRITORY</formula1>
    </dataValidation>
  </dataValidations>
  <pageMargins left="0.70866141732283472" right="0.70866141732283472" top="0.74803149606299213" bottom="0.74803149606299213" header="0.31496062992125984" footer="0.31496062992125984"/>
  <pageSetup paperSize="9" scale="47" orientation="landscape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ist01">
    <tabColor indexed="31"/>
    <pageSetUpPr fitToPage="1"/>
  </sheetPr>
  <dimension ref="A1:U16"/>
  <sheetViews>
    <sheetView showGridLines="0" topLeftCell="C3" zoomScaleNormal="100" workbookViewId="0"/>
  </sheetViews>
  <sheetFormatPr defaultColWidth="10.5703125" defaultRowHeight="15"/>
  <cols>
    <col min="1" max="1" width="9.140625" style="33" hidden="1" customWidth="1"/>
    <col min="2" max="2" width="9.140625" style="18" hidden="1" customWidth="1"/>
    <col min="3" max="3" width="4.7109375" style="38" customWidth="1"/>
    <col min="4" max="4" width="6.28515625" style="18" customWidth="1"/>
    <col min="5" max="5" width="36.7109375" style="18" customWidth="1"/>
    <col min="6" max="6" width="10.42578125" style="18" customWidth="1"/>
    <col min="7" max="7" width="3.7109375" style="263" customWidth="1"/>
    <col min="8" max="8" width="3.7109375" style="18" bestFit="1" customWidth="1"/>
    <col min="9" max="9" width="21.7109375" style="18" customWidth="1"/>
    <col min="10" max="10" width="32.42578125" style="18" customWidth="1"/>
    <col min="11" max="11" width="10.5703125" style="197"/>
    <col min="12" max="20" width="10.5703125" style="18"/>
    <col min="21" max="21" width="10.5703125" style="290"/>
    <col min="22" max="16384" width="10.5703125" style="18"/>
  </cols>
  <sheetData>
    <row r="1" spans="1:21" s="197" customFormat="1" ht="15" hidden="1" customHeight="1">
      <c r="C1" s="257"/>
      <c r="G1" s="262"/>
      <c r="J1" s="197">
        <v>4</v>
      </c>
      <c r="U1" s="291"/>
    </row>
    <row r="2" spans="1:21" s="197" customFormat="1" ht="15" hidden="1" customHeight="1">
      <c r="C2" s="257"/>
      <c r="G2" s="262"/>
      <c r="U2" s="291"/>
    </row>
    <row r="3" spans="1:21" ht="11.25" customHeight="1">
      <c r="C3" s="76"/>
      <c r="D3" s="77"/>
      <c r="E3" s="77"/>
      <c r="F3" s="77"/>
      <c r="G3" s="250"/>
      <c r="H3" s="77"/>
      <c r="I3" s="77"/>
      <c r="J3" s="77"/>
    </row>
    <row r="4" spans="1:21" ht="36.75" customHeight="1">
      <c r="C4" s="76"/>
      <c r="D4" s="392" t="s">
        <v>343</v>
      </c>
      <c r="E4" s="392"/>
      <c r="F4" s="392"/>
      <c r="G4" s="392"/>
      <c r="H4" s="392"/>
      <c r="I4" s="392"/>
      <c r="J4" s="392"/>
      <c r="K4" s="265"/>
    </row>
    <row r="5" spans="1:21" ht="15" customHeight="1">
      <c r="C5" s="76"/>
      <c r="D5" s="394" t="str">
        <f>IF(org=0,"Не определено",org)</f>
        <v>ООО "Профит"</v>
      </c>
      <c r="E5" s="394"/>
      <c r="F5" s="394"/>
      <c r="G5" s="394"/>
      <c r="H5" s="394"/>
      <c r="I5" s="394"/>
      <c r="J5" s="394"/>
      <c r="K5" s="265"/>
    </row>
    <row r="6" spans="1:21" ht="11.25" customHeight="1">
      <c r="C6" s="76"/>
      <c r="D6" s="77"/>
      <c r="E6" s="77"/>
      <c r="F6" s="77"/>
      <c r="G6" s="250"/>
      <c r="H6" s="77"/>
      <c r="I6" s="77"/>
      <c r="J6" s="77"/>
    </row>
    <row r="7" spans="1:21" ht="101.1" customHeight="1">
      <c r="C7" s="76"/>
      <c r="D7" s="357" t="s">
        <v>25</v>
      </c>
      <c r="E7" s="400" t="s">
        <v>236</v>
      </c>
      <c r="F7" s="400" t="s">
        <v>232</v>
      </c>
      <c r="G7" s="401" t="s">
        <v>283</v>
      </c>
      <c r="H7" s="402" t="s">
        <v>25</v>
      </c>
      <c r="I7" s="391" t="s">
        <v>909</v>
      </c>
      <c r="J7" s="391"/>
      <c r="K7" s="266"/>
    </row>
    <row r="8" spans="1:21" ht="21" customHeight="1">
      <c r="C8" s="76"/>
      <c r="D8" s="357"/>
      <c r="E8" s="400"/>
      <c r="F8" s="400"/>
      <c r="G8" s="401"/>
      <c r="H8" s="403"/>
      <c r="I8" s="319" t="s">
        <v>286</v>
      </c>
      <c r="J8" s="319" t="s">
        <v>29</v>
      </c>
      <c r="K8" s="266"/>
    </row>
    <row r="9" spans="1:21" ht="11.25" customHeight="1">
      <c r="C9" s="76"/>
      <c r="D9" s="79" t="s">
        <v>26</v>
      </c>
      <c r="E9" s="79" t="s">
        <v>0</v>
      </c>
      <c r="F9" s="79" t="s">
        <v>1</v>
      </c>
      <c r="G9" s="264"/>
      <c r="H9" s="254"/>
      <c r="I9" s="259" t="str">
        <f>J1&amp;".1"</f>
        <v>4.1</v>
      </c>
      <c r="J9" s="259" t="str">
        <f>J1&amp;".2"</f>
        <v>4.2</v>
      </c>
      <c r="K9" s="266"/>
    </row>
    <row r="10" spans="1:21" ht="15" customHeight="1">
      <c r="A10" s="18"/>
      <c r="C10" s="40"/>
      <c r="D10" s="310">
        <v>1</v>
      </c>
      <c r="E10" s="252" t="s">
        <v>234</v>
      </c>
      <c r="F10" s="310" t="s">
        <v>233</v>
      </c>
      <c r="G10" s="260"/>
      <c r="H10" s="317"/>
      <c r="I10" s="230">
        <v>0</v>
      </c>
      <c r="J10" s="268"/>
      <c r="K10" s="266"/>
    </row>
    <row r="11" spans="1:21" ht="15" customHeight="1">
      <c r="A11" s="18"/>
      <c r="C11" s="40"/>
      <c r="D11" s="310">
        <v>2</v>
      </c>
      <c r="E11" s="320" t="s">
        <v>235</v>
      </c>
      <c r="F11" s="310" t="s">
        <v>233</v>
      </c>
      <c r="G11" s="261"/>
      <c r="H11" s="318"/>
      <c r="I11" s="230">
        <v>0</v>
      </c>
      <c r="J11" s="268"/>
      <c r="K11" s="266"/>
    </row>
    <row r="12" spans="1:21" ht="21.95" customHeight="1">
      <c r="A12" s="18"/>
      <c r="C12" s="40"/>
      <c r="D12" s="310">
        <v>3</v>
      </c>
      <c r="E12" s="320" t="s">
        <v>287</v>
      </c>
      <c r="F12" s="310" t="s">
        <v>233</v>
      </c>
      <c r="G12" s="261"/>
      <c r="H12" s="322"/>
      <c r="I12" s="230">
        <v>0</v>
      </c>
      <c r="J12" s="268"/>
      <c r="K12" s="266"/>
    </row>
    <row r="13" spans="1:21" ht="21.95" customHeight="1">
      <c r="A13" s="18"/>
      <c r="C13" s="40"/>
      <c r="D13" s="357">
        <v>4</v>
      </c>
      <c r="E13" s="395" t="s">
        <v>346</v>
      </c>
      <c r="F13" s="396" t="s">
        <v>84</v>
      </c>
      <c r="G13" s="397"/>
      <c r="H13" s="398">
        <v>1</v>
      </c>
      <c r="I13" s="393" t="s">
        <v>910</v>
      </c>
      <c r="J13" s="393"/>
      <c r="K13" s="266"/>
    </row>
    <row r="14" spans="1:21" ht="15" customHeight="1">
      <c r="A14" s="18"/>
      <c r="C14" s="40"/>
      <c r="D14" s="357"/>
      <c r="E14" s="395"/>
      <c r="F14" s="396"/>
      <c r="G14" s="397"/>
      <c r="H14" s="399"/>
      <c r="I14" s="228">
        <v>0</v>
      </c>
      <c r="J14" s="268"/>
      <c r="K14" s="266"/>
    </row>
    <row r="15" spans="1:21" ht="15" customHeight="1">
      <c r="A15" s="18"/>
      <c r="C15" s="181"/>
      <c r="D15" s="357"/>
      <c r="E15" s="395"/>
      <c r="F15" s="396"/>
      <c r="G15" s="256"/>
      <c r="H15" s="249"/>
      <c r="I15" s="258" t="s">
        <v>345</v>
      </c>
      <c r="J15" s="286"/>
      <c r="K15" s="266"/>
    </row>
    <row r="16" spans="1:21">
      <c r="D16" s="77"/>
      <c r="E16" s="250"/>
      <c r="F16" s="77"/>
      <c r="G16" s="250"/>
      <c r="H16" s="77"/>
      <c r="I16" s="77"/>
      <c r="J16" s="77"/>
    </row>
  </sheetData>
  <sheetProtection algorithmName="SHA-512" hashValue="1j/Tv3wwAJJ/JEeM1zaL+29RXFBA0+6Q4SBna5hWD8T8yDZs0xeB8wQDFyQRhZR+1wfRKTgZuOrrO7y1qSf0WA==" saltValue="S2em1ssFZ8RHTkzaB39suQ==" spinCount="100000" sheet="1" objects="1" scenarios="1" formatColumns="0" formatRows="0"/>
  <mergeCells count="14">
    <mergeCell ref="I7:J7"/>
    <mergeCell ref="D4:J4"/>
    <mergeCell ref="I13:J13"/>
    <mergeCell ref="D5:J5"/>
    <mergeCell ref="D13:D15"/>
    <mergeCell ref="E13:E15"/>
    <mergeCell ref="F13:F15"/>
    <mergeCell ref="G13:G14"/>
    <mergeCell ref="H13:H14"/>
    <mergeCell ref="D7:D8"/>
    <mergeCell ref="E7:E8"/>
    <mergeCell ref="F7:F8"/>
    <mergeCell ref="G7:G8"/>
    <mergeCell ref="H7:H8"/>
  </mergeCells>
  <phoneticPr fontId="8" type="noConversion"/>
  <dataValidations count="5">
    <dataValidation type="textLength" operator="lessThanOrEqual" allowBlank="1" showInputMessage="1" showErrorMessage="1" errorTitle="Ошибка" error="Допускается ввод не более 900 символов!" sqref="J10:J12 I13 J14" xr:uid="{00000000-0002-0000-0500-000000000000}">
      <formula1>900</formula1>
    </dataValidation>
    <dataValidation allowBlank="1" showInputMessage="1" showErrorMessage="1" prompt="Количество поданных заявок на подключение (технологическое присоединение) к системе теплоснабжения в течение квартала, шт." sqref="E10 E7" xr:uid="{00000000-0002-0000-0500-000001000000}"/>
    <dataValidation type="decimal" allowBlank="1" showErrorMessage="1" errorTitle="Ошибка" error="Допускается ввод только неотрицательных чисел!" sqref="I14" xr:uid="{00000000-0002-0000-0500-000002000000}">
      <formula1>0</formula1>
      <formula2>9.99999999999999E+23</formula2>
    </dataValidation>
    <dataValidation type="whole" allowBlank="1" showErrorMessage="1" errorTitle="Ошибка" error="Допускается ввод только неотрицательных целых чисел!" sqref="I10:I12" xr:uid="{00000000-0002-0000-0500-000003000000}">
      <formula1>0</formula1>
      <formula2>9.99999999999999E+23</formula2>
    </dataValidation>
    <dataValidation type="list" allowBlank="1" showInputMessage="1" showErrorMessage="1" errorTitle="Ошибка" error="Выберите значение из списка" prompt="Выберите значение из списка" sqref="F13" xr:uid="{00000000-0002-0000-0500-000004000000}">
      <formula1>kind_of_unit</formula1>
    </dataValidation>
  </dataValidations>
  <printOptions horizontalCentered="1" verticalCentered="1"/>
  <pageMargins left="0" right="0" top="0" bottom="0" header="0" footer="0.78740157480314965"/>
  <pageSetup paperSize="9" scale="88" fitToHeight="0" orientation="portrait" blackAndWhite="1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ist02">
    <tabColor rgb="FFCCCCFF"/>
    <pageSetUpPr fitToPage="1"/>
  </sheetPr>
  <dimension ref="A1:M12"/>
  <sheetViews>
    <sheetView showGridLines="0" topLeftCell="C4" zoomScaleNormal="100" workbookViewId="0"/>
  </sheetViews>
  <sheetFormatPr defaultRowHeight="15"/>
  <cols>
    <col min="1" max="1" width="9.140625" style="80" hidden="1" customWidth="1"/>
    <col min="2" max="2" width="9.140625" style="81" hidden="1" customWidth="1"/>
    <col min="3" max="3" width="3.7109375" style="82" customWidth="1"/>
    <col min="4" max="4" width="7" style="81" customWidth="1"/>
    <col min="5" max="5" width="90.5703125" style="81" customWidth="1"/>
    <col min="6" max="6" width="17.42578125" style="81" customWidth="1"/>
    <col min="7" max="8" width="47.7109375" style="81" customWidth="1"/>
    <col min="9" max="9" width="9" style="81" customWidth="1"/>
    <col min="10" max="12" width="9.140625" style="81"/>
    <col min="13" max="13" width="9.140625" style="297"/>
    <col min="14" max="16384" width="9.140625" style="81"/>
  </cols>
  <sheetData>
    <row r="1" spans="1:13" hidden="1"/>
    <row r="2" spans="1:13" hidden="1"/>
    <row r="3" spans="1:13" hidden="1"/>
    <row r="4" spans="1:13" ht="10.5" customHeight="1"/>
    <row r="5" spans="1:13" s="37" customFormat="1" ht="30" customHeight="1">
      <c r="A5" s="33"/>
      <c r="C5" s="76"/>
      <c r="D5" s="407" t="s">
        <v>337</v>
      </c>
      <c r="E5" s="407"/>
      <c r="F5" s="57"/>
      <c r="G5" s="57"/>
      <c r="H5" s="57"/>
      <c r="I5" s="57"/>
      <c r="M5" s="298"/>
    </row>
    <row r="6" spans="1:13" s="37" customFormat="1" ht="15" customHeight="1">
      <c r="A6" s="33"/>
      <c r="C6" s="76"/>
      <c r="D6" s="408" t="str">
        <f>IF(org=0,"Не определено",org)</f>
        <v>ООО "Профит"</v>
      </c>
      <c r="E6" s="408"/>
      <c r="F6" s="57"/>
      <c r="G6" s="57"/>
      <c r="H6" s="57"/>
      <c r="I6" s="57"/>
      <c r="M6" s="298"/>
    </row>
    <row r="7" spans="1:13" ht="6.95" customHeight="1">
      <c r="D7" s="83"/>
      <c r="E7" s="83"/>
      <c r="G7" s="83"/>
      <c r="H7" s="83"/>
    </row>
    <row r="8" spans="1:13" ht="15" customHeight="1">
      <c r="D8" s="404" t="s">
        <v>25</v>
      </c>
      <c r="E8" s="405" t="s">
        <v>338</v>
      </c>
      <c r="F8" s="406" t="s">
        <v>326</v>
      </c>
      <c r="G8" s="406"/>
      <c r="H8" s="406"/>
    </row>
    <row r="9" spans="1:13" ht="45" customHeight="1">
      <c r="D9" s="404"/>
      <c r="E9" s="405"/>
      <c r="F9" s="270" t="s">
        <v>141</v>
      </c>
      <c r="G9" s="270" t="s">
        <v>291</v>
      </c>
      <c r="H9" s="270" t="s">
        <v>292</v>
      </c>
    </row>
    <row r="10" spans="1:13">
      <c r="D10" s="79" t="s">
        <v>26</v>
      </c>
      <c r="E10" s="79" t="s">
        <v>0</v>
      </c>
      <c r="F10" s="79" t="s">
        <v>1</v>
      </c>
      <c r="G10" s="79" t="s">
        <v>2</v>
      </c>
      <c r="H10" s="79" t="s">
        <v>12</v>
      </c>
    </row>
    <row r="11" spans="1:13" ht="45" customHeight="1">
      <c r="D11" s="321">
        <v>1</v>
      </c>
      <c r="E11" s="271" t="s">
        <v>348</v>
      </c>
      <c r="F11" s="272"/>
      <c r="G11" s="274"/>
      <c r="H11" s="307"/>
    </row>
    <row r="12" spans="1:13" ht="15" customHeight="1">
      <c r="D12" s="96"/>
      <c r="E12" s="97" t="s">
        <v>339</v>
      </c>
      <c r="F12" s="98"/>
      <c r="G12" s="98"/>
      <c r="H12" s="99"/>
    </row>
  </sheetData>
  <sheetProtection algorithmName="SHA-512" hashValue="ocWRanG+xowoOMbqvfRLkqM0GjZOzi9mi0oYwOaSGIKGXLAyunnaLwxhPbDGDfaFos/iBYVK+2DafXkUch0dhg==" saltValue="mkHhEjfQ1raXg411QMc9hg==" spinCount="100000" sheet="1" objects="1" scenarios="1" formatColumns="0" formatRows="0"/>
  <mergeCells count="5">
    <mergeCell ref="D8:D9"/>
    <mergeCell ref="E8:E9"/>
    <mergeCell ref="F8:H8"/>
    <mergeCell ref="D5:E5"/>
    <mergeCell ref="D6:E6"/>
  </mergeCells>
  <phoneticPr fontId="8" type="noConversion"/>
  <printOptions horizontalCentered="1"/>
  <pageMargins left="0.24000000000000002" right="0.24000000000000002" top="0.24000000000000002" bottom="0.24000000000000002" header="0.24000000000000002" footer="0.24000000000000002"/>
  <pageSetup paperSize="9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ist03">
    <tabColor rgb="FFCCCCFF"/>
    <pageSetUpPr fitToPage="1"/>
  </sheetPr>
  <dimension ref="A1:U16"/>
  <sheetViews>
    <sheetView showGridLines="0" topLeftCell="C6" zoomScaleNormal="100" workbookViewId="0"/>
  </sheetViews>
  <sheetFormatPr defaultRowHeight="15"/>
  <cols>
    <col min="1" max="2" width="9.140625" style="7" hidden="1" customWidth="1"/>
    <col min="3" max="3" width="3.7109375" style="43" customWidth="1"/>
    <col min="4" max="4" width="6.28515625" style="7" customWidth="1"/>
    <col min="5" max="5" width="73.7109375" style="7" customWidth="1"/>
    <col min="6" max="20" width="9.140625" style="7"/>
    <col min="21" max="21" width="9.140625" style="300"/>
    <col min="22" max="16384" width="9.140625" style="7"/>
  </cols>
  <sheetData>
    <row r="1" spans="3:21" s="85" customFormat="1" hidden="1">
      <c r="C1" s="84"/>
      <c r="U1" s="299"/>
    </row>
    <row r="2" spans="3:21" s="85" customFormat="1" hidden="1">
      <c r="C2" s="84"/>
      <c r="U2" s="299"/>
    </row>
    <row r="3" spans="3:21" s="85" customFormat="1" hidden="1">
      <c r="C3" s="84"/>
      <c r="U3" s="299"/>
    </row>
    <row r="4" spans="3:21" s="85" customFormat="1" hidden="1">
      <c r="C4" s="84"/>
      <c r="U4" s="299"/>
    </row>
    <row r="5" spans="3:21" s="85" customFormat="1" hidden="1">
      <c r="C5" s="84"/>
      <c r="U5" s="299"/>
    </row>
    <row r="6" spans="3:21" s="85" customFormat="1" ht="10.5" customHeight="1">
      <c r="C6" s="86"/>
      <c r="D6" s="87"/>
      <c r="E6" s="87"/>
      <c r="U6" s="299"/>
    </row>
    <row r="7" spans="3:21" s="85" customFormat="1" ht="20.100000000000001" customHeight="1">
      <c r="C7" s="86"/>
      <c r="D7" s="409" t="s">
        <v>237</v>
      </c>
      <c r="E7" s="409"/>
      <c r="U7" s="299"/>
    </row>
    <row r="8" spans="3:21" s="85" customFormat="1" ht="15" customHeight="1">
      <c r="C8" s="86"/>
      <c r="D8" s="408" t="str">
        <f>IF(org=0,"Не определено",org)</f>
        <v>ООО "Профит"</v>
      </c>
      <c r="E8" s="408"/>
      <c r="U8" s="299"/>
    </row>
    <row r="9" spans="3:21" s="85" customFormat="1" ht="6.95" customHeight="1">
      <c r="C9" s="86"/>
      <c r="D9" s="87"/>
      <c r="E9" s="87"/>
      <c r="U9" s="299"/>
    </row>
    <row r="10" spans="3:21" s="85" customFormat="1" ht="22.5" customHeight="1">
      <c r="C10" s="86"/>
      <c r="D10" s="51" t="s">
        <v>25</v>
      </c>
      <c r="E10" s="50" t="s">
        <v>142</v>
      </c>
      <c r="U10" s="299"/>
    </row>
    <row r="11" spans="3:21" s="85" customFormat="1" ht="11.25" customHeight="1">
      <c r="C11" s="86"/>
      <c r="D11" s="79" t="s">
        <v>26</v>
      </c>
      <c r="E11" s="79" t="s">
        <v>0</v>
      </c>
      <c r="U11" s="299"/>
    </row>
    <row r="12" spans="3:21" s="85" customFormat="1" ht="15" hidden="1" customHeight="1">
      <c r="C12" s="86"/>
      <c r="D12" s="88">
        <v>0</v>
      </c>
      <c r="E12" s="52"/>
      <c r="U12" s="299"/>
    </row>
    <row r="13" spans="3:21" s="85" customFormat="1" ht="14.1" customHeight="1">
      <c r="C13" s="89"/>
      <c r="D13" s="88">
        <v>1</v>
      </c>
      <c r="E13" s="53"/>
      <c r="U13" s="299"/>
    </row>
    <row r="14" spans="3:21" s="85" customFormat="1" ht="15" customHeight="1">
      <c r="C14" s="86"/>
      <c r="D14" s="94"/>
      <c r="E14" s="95" t="s">
        <v>293</v>
      </c>
      <c r="U14" s="299"/>
    </row>
    <row r="15" spans="3:21" s="85" customFormat="1" ht="11.25" customHeight="1">
      <c r="C15" s="84"/>
      <c r="U15" s="299"/>
    </row>
    <row r="16" spans="3:21" s="85" customFormat="1">
      <c r="C16" s="84"/>
      <c r="D16" s="163"/>
      <c r="E16" s="90"/>
      <c r="F16" s="90"/>
      <c r="G16" s="91"/>
      <c r="H16" s="91"/>
      <c r="I16" s="91"/>
      <c r="U16" s="299"/>
    </row>
  </sheetData>
  <sheetProtection algorithmName="SHA-512" hashValue="jAn75p7AXIAdjX56MkY1+CMAYvFYqZK+DKOib9a0sZBRrBfbXZidRnpW8qHZrziy0rQ8hQQQnPuQfqkd7Fy5YQ==" saltValue="3uZ8U+nUFRmRQNonR+AOBg==" spinCount="100000" sheet="1" objects="1" scenarios="1" formatColumns="0" formatRows="0"/>
  <mergeCells count="2">
    <mergeCell ref="D7:E7"/>
    <mergeCell ref="D8:E8"/>
  </mergeCells>
  <phoneticPr fontId="8" type="noConversion"/>
  <dataValidations count="1">
    <dataValidation type="textLength" operator="lessThanOrEqual" allowBlank="1" showInputMessage="1" showErrorMessage="1" errorTitle="Ошибка" error="Допускается ввод не более 900 символов!" sqref="E12:E13" xr:uid="{00000000-0002-0000-0700-000000000000}">
      <formula1>900</formula1>
    </dataValidation>
  </dataValidations>
  <hyperlinks>
    <hyperlink ref="H11" location="'Ссылки на публикации'!$H$11" tooltip="Кликните по гиперссылке, чтобы перейти на сайт организации или отредактировать её" display="апренрнер" xr:uid="{00000000-0004-0000-0700-000000000000}"/>
    <hyperlink ref="I11" location="'Ссылки на публикации'!$I$11" tooltip="Кликните по гиперссылке, чтобы перейти на сайт организации или отредактировать её" display="екркерекрер" xr:uid="{00000000-0004-0000-0700-000001000000}"/>
    <hyperlink ref="H13" location="'Ссылки на публикации'!$H$13" tooltip="Кликните по гиперссылке, чтобы перейти на сайт организации или отредактировать её" display="керкеркерр" xr:uid="{00000000-0004-0000-0700-000002000000}"/>
    <hyperlink ref="I13" location="'Ссылки на публикации'!$I$13" tooltip="Кликните по гиперссылке, чтобы перейти на сайт организации или отредактировать её" display="керкеркркеркер" xr:uid="{00000000-0004-0000-0700-000003000000}"/>
  </hyperlinks>
  <printOptions horizontalCentered="1"/>
  <pageMargins left="0.24000000000000002" right="0.24000000000000002" top="0.24000000000000002" bottom="0.24000000000000002" header="0.24000000000000002" footer="0.24000000000000002"/>
  <pageSetup paperSize="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istComm">
    <tabColor indexed="31"/>
    <pageSetUpPr fitToPage="1"/>
  </sheetPr>
  <dimension ref="A1:U14"/>
  <sheetViews>
    <sheetView showGridLines="0" topLeftCell="C6" zoomScaleNormal="100" workbookViewId="0">
      <selection activeCell="E13" sqref="E13"/>
    </sheetView>
  </sheetViews>
  <sheetFormatPr defaultRowHeight="15"/>
  <cols>
    <col min="1" max="2" width="9.140625" style="7" hidden="1" customWidth="1"/>
    <col min="3" max="3" width="3.7109375" style="39" customWidth="1"/>
    <col min="4" max="4" width="6.28515625" style="7" customWidth="1"/>
    <col min="5" max="5" width="94.85546875" style="7" customWidth="1"/>
    <col min="6" max="11" width="9.140625" style="7"/>
    <col min="12" max="12" width="9.140625" style="300"/>
    <col min="13" max="16384" width="9.140625" style="7"/>
  </cols>
  <sheetData>
    <row r="1" spans="3:21" s="85" customFormat="1" hidden="1">
      <c r="C1" s="92"/>
      <c r="L1" s="299"/>
    </row>
    <row r="2" spans="3:21" s="85" customFormat="1" hidden="1">
      <c r="C2" s="92"/>
      <c r="L2" s="299"/>
    </row>
    <row r="3" spans="3:21" s="85" customFormat="1" hidden="1">
      <c r="C3" s="92"/>
      <c r="L3" s="299"/>
    </row>
    <row r="4" spans="3:21" s="85" customFormat="1" hidden="1">
      <c r="C4" s="92"/>
      <c r="L4" s="299"/>
    </row>
    <row r="5" spans="3:21" s="85" customFormat="1" hidden="1">
      <c r="C5" s="92"/>
      <c r="L5" s="299"/>
    </row>
    <row r="6" spans="3:21" s="85" customFormat="1" ht="10.5" customHeight="1">
      <c r="C6" s="93"/>
      <c r="D6" s="87"/>
      <c r="E6" s="87"/>
      <c r="L6" s="299"/>
    </row>
    <row r="7" spans="3:21" s="85" customFormat="1" ht="20.100000000000001" customHeight="1">
      <c r="C7" s="93"/>
      <c r="D7" s="407" t="s">
        <v>6</v>
      </c>
      <c r="E7" s="407"/>
      <c r="L7" s="299"/>
    </row>
    <row r="8" spans="3:21" s="85" customFormat="1" ht="15" customHeight="1">
      <c r="C8" s="93"/>
      <c r="D8" s="408" t="str">
        <f>IF(org=0,"Не определено",org)</f>
        <v>ООО "Профит"</v>
      </c>
      <c r="E8" s="408"/>
      <c r="L8" s="299"/>
    </row>
    <row r="9" spans="3:21" s="85" customFormat="1" ht="6.95" customHeight="1">
      <c r="C9" s="93"/>
      <c r="D9" s="87"/>
      <c r="E9" s="87"/>
      <c r="L9" s="299"/>
    </row>
    <row r="10" spans="3:21" s="85" customFormat="1" ht="22.5" customHeight="1">
      <c r="C10" s="93"/>
      <c r="D10" s="51" t="s">
        <v>25</v>
      </c>
      <c r="E10" s="50" t="s">
        <v>29</v>
      </c>
      <c r="L10" s="299"/>
    </row>
    <row r="11" spans="3:21" s="85" customFormat="1" ht="11.25" customHeight="1">
      <c r="C11" s="93"/>
      <c r="D11" s="79" t="s">
        <v>26</v>
      </c>
      <c r="E11" s="79" t="s">
        <v>0</v>
      </c>
      <c r="L11" s="299"/>
    </row>
    <row r="12" spans="3:21" s="85" customFormat="1" ht="15" hidden="1" customHeight="1">
      <c r="C12" s="93"/>
      <c r="D12" s="88">
        <v>0</v>
      </c>
      <c r="E12" s="52"/>
      <c r="L12" s="299"/>
    </row>
    <row r="13" spans="3:21" s="59" customFormat="1" ht="15" customHeight="1">
      <c r="C13" s="309" t="s">
        <v>283</v>
      </c>
      <c r="D13" s="276">
        <v>1</v>
      </c>
      <c r="E13" s="278" t="s">
        <v>911</v>
      </c>
      <c r="U13" s="302"/>
    </row>
    <row r="14" spans="3:21" s="85" customFormat="1" ht="15" customHeight="1">
      <c r="C14" s="93"/>
      <c r="D14" s="94"/>
      <c r="E14" s="95" t="s">
        <v>30</v>
      </c>
      <c r="L14" s="299"/>
    </row>
  </sheetData>
  <sheetProtection password="FA9C" sheet="1" objects="1" scenarios="1" formatColumns="0" formatRows="0"/>
  <mergeCells count="2">
    <mergeCell ref="D7:E7"/>
    <mergeCell ref="D8:E8"/>
  </mergeCells>
  <phoneticPr fontId="9" type="noConversion"/>
  <dataValidations count="1">
    <dataValidation type="textLength" operator="lessThanOrEqual" allowBlank="1" showInputMessage="1" showErrorMessage="1" errorTitle="Ошибка" error="Допускается ввод не более 900 символов!" sqref="E12:E13" xr:uid="{00000000-0002-0000-0800-000000000000}">
      <formula1>900</formula1>
    </dataValidation>
  </dataValidations>
  <pageMargins left="0.75" right="0.75" top="1" bottom="1" header="0.5" footer="0.5"/>
  <pageSetup paperSize="9" scale="94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ListCheck">
    <tabColor indexed="31"/>
    <pageSetUpPr fitToPage="1"/>
  </sheetPr>
  <dimension ref="B1:E4"/>
  <sheetViews>
    <sheetView showGridLines="0" zoomScaleNormal="100" workbookViewId="0">
      <selection activeCell="B5" sqref="B5"/>
    </sheetView>
  </sheetViews>
  <sheetFormatPr defaultRowHeight="11.25"/>
  <cols>
    <col min="1" max="1" width="3.7109375" style="56" customWidth="1"/>
    <col min="2" max="3" width="29.7109375" style="56" customWidth="1"/>
    <col min="4" max="4" width="80.7109375" style="56" customWidth="1"/>
    <col min="5" max="5" width="17.7109375" style="56" customWidth="1"/>
    <col min="6" max="16384" width="9.140625" style="56"/>
  </cols>
  <sheetData>
    <row r="1" spans="2:5" ht="10.5" customHeight="1"/>
    <row r="2" spans="2:5" ht="20.100000000000001" customHeight="1">
      <c r="B2" s="410" t="s">
        <v>7</v>
      </c>
      <c r="C2" s="410"/>
      <c r="D2" s="410"/>
      <c r="E2" s="410"/>
    </row>
    <row r="3" spans="2:5" ht="6.95" customHeight="1"/>
    <row r="4" spans="2:5" ht="21.75" customHeight="1">
      <c r="B4" s="212" t="s">
        <v>138</v>
      </c>
      <c r="C4" s="212" t="s">
        <v>139</v>
      </c>
      <c r="D4" s="212" t="s">
        <v>24</v>
      </c>
      <c r="E4" s="211" t="s">
        <v>16</v>
      </c>
    </row>
  </sheetData>
  <sheetProtection algorithmName="SHA-512" hashValue="lcmgLaML6myf1E6fENt5gN/m4e6AKcab8EWxGPYYnNva1D2WoKTa1Q6eBqY9VVqhJxcScJJDGSq/WnZ+H0RlkA==" saltValue="adSlIuxrNYj3u93r1vs+RQ==" spinCount="100000" sheet="1" objects="1" scenarios="1" formatColumns="0" formatRows="0" autoFilter="0"/>
  <autoFilter ref="B4:E4" xr:uid="{DC655718-FC38-4CFC-909A-B4FDE01F4253}"/>
  <mergeCells count="1">
    <mergeCell ref="B2:E2"/>
  </mergeCells>
  <phoneticPr fontId="9" type="noConversion"/>
  <pageMargins left="0.74803149606299213" right="0.74803149606299213" top="0.98425196850393704" bottom="0.98425196850393704" header="0.51181102362204722" footer="0.51181102362204722"/>
  <pageSetup paperSize="9" scale="92" orientation="landscape" verticalDpi="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llSheetsInThisWorkbook">
    <tabColor indexed="47"/>
  </sheetPr>
  <dimension ref="A1:B209"/>
  <sheetViews>
    <sheetView showGridLines="0" zoomScaleNormal="100" workbookViewId="0"/>
  </sheetViews>
  <sheetFormatPr defaultRowHeight="11.25"/>
  <cols>
    <col min="1" max="1" width="36.28515625" style="59" customWidth="1"/>
    <col min="2" max="2" width="21.140625" style="59" customWidth="1"/>
    <col min="3" max="16384" width="9.140625" style="58"/>
  </cols>
  <sheetData>
    <row r="1" spans="1:2">
      <c r="A1" s="1" t="s">
        <v>8</v>
      </c>
      <c r="B1" s="1" t="s">
        <v>9</v>
      </c>
    </row>
    <row r="2" spans="1:2">
      <c r="A2" t="s">
        <v>10</v>
      </c>
      <c r="B2" t="s">
        <v>87</v>
      </c>
    </row>
    <row r="3" spans="1:2">
      <c r="A3" t="s">
        <v>85</v>
      </c>
      <c r="B3" t="s">
        <v>88</v>
      </c>
    </row>
    <row r="4" spans="1:2">
      <c r="A4" t="s">
        <v>11</v>
      </c>
      <c r="B4" t="s">
        <v>207</v>
      </c>
    </row>
    <row r="5" spans="1:2">
      <c r="A5" t="s">
        <v>225</v>
      </c>
      <c r="B5" t="s">
        <v>190</v>
      </c>
    </row>
    <row r="6" spans="1:2">
      <c r="A6" t="s">
        <v>226</v>
      </c>
      <c r="B6" t="s">
        <v>327</v>
      </c>
    </row>
    <row r="7" spans="1:2">
      <c r="A7" t="s">
        <v>284</v>
      </c>
      <c r="B7" t="s">
        <v>91</v>
      </c>
    </row>
    <row r="8" spans="1:2">
      <c r="A8" t="s">
        <v>341</v>
      </c>
      <c r="B8" t="s">
        <v>89</v>
      </c>
    </row>
    <row r="9" spans="1:2">
      <c r="A9" t="s">
        <v>145</v>
      </c>
      <c r="B9" t="s">
        <v>90</v>
      </c>
    </row>
    <row r="10" spans="1:2">
      <c r="A10" t="s">
        <v>6</v>
      </c>
      <c r="B10" t="s">
        <v>99</v>
      </c>
    </row>
    <row r="11" spans="1:2">
      <c r="A11" t="s">
        <v>86</v>
      </c>
      <c r="B11" t="s">
        <v>100</v>
      </c>
    </row>
    <row r="12" spans="1:2">
      <c r="A12"/>
      <c r="B12" t="s">
        <v>101</v>
      </c>
    </row>
    <row r="13" spans="1:2">
      <c r="A13"/>
      <c r="B13" t="s">
        <v>146</v>
      </c>
    </row>
    <row r="14" spans="1:2">
      <c r="A14"/>
      <c r="B14" t="s">
        <v>238</v>
      </c>
    </row>
    <row r="15" spans="1:2">
      <c r="A15"/>
      <c r="B15" t="s">
        <v>239</v>
      </c>
    </row>
    <row r="16" spans="1:2">
      <c r="A16"/>
      <c r="B16" t="s">
        <v>206</v>
      </c>
    </row>
    <row r="17" spans="1:2">
      <c r="A17"/>
      <c r="B17" t="s">
        <v>107</v>
      </c>
    </row>
    <row r="18" spans="1:2">
      <c r="A18"/>
      <c r="B18" t="s">
        <v>122</v>
      </c>
    </row>
    <row r="19" spans="1:2">
      <c r="A19"/>
      <c r="B19" t="s">
        <v>127</v>
      </c>
    </row>
    <row r="20" spans="1:2">
      <c r="A20"/>
      <c r="B20" t="s">
        <v>128</v>
      </c>
    </row>
    <row r="21" spans="1:2">
      <c r="A21"/>
      <c r="B21" t="s">
        <v>123</v>
      </c>
    </row>
    <row r="22" spans="1:2">
      <c r="A22"/>
      <c r="B22" t="s">
        <v>191</v>
      </c>
    </row>
    <row r="23" spans="1:2">
      <c r="A23"/>
      <c r="B23" t="s">
        <v>97</v>
      </c>
    </row>
    <row r="24" spans="1:2">
      <c r="A24"/>
      <c r="B24" t="s">
        <v>92</v>
      </c>
    </row>
    <row r="25" spans="1:2">
      <c r="A25"/>
      <c r="B25" t="s">
        <v>93</v>
      </c>
    </row>
    <row r="26" spans="1:2">
      <c r="A26"/>
      <c r="B26" t="s">
        <v>94</v>
      </c>
    </row>
    <row r="27" spans="1:2">
      <c r="A27"/>
      <c r="B27" t="s">
        <v>95</v>
      </c>
    </row>
    <row r="28" spans="1:2">
      <c r="A28"/>
      <c r="B28" t="s">
        <v>96</v>
      </c>
    </row>
    <row r="29" spans="1:2">
      <c r="A29"/>
      <c r="B29" t="s">
        <v>98</v>
      </c>
    </row>
    <row r="30" spans="1:2">
      <c r="A30"/>
      <c r="B30" t="s">
        <v>102</v>
      </c>
    </row>
    <row r="31" spans="1:2">
      <c r="A31"/>
      <c r="B31" t="s">
        <v>103</v>
      </c>
    </row>
    <row r="32" spans="1:2">
      <c r="A32"/>
      <c r="B32" t="s">
        <v>104</v>
      </c>
    </row>
    <row r="33" spans="1:2">
      <c r="A33"/>
      <c r="B33" t="s">
        <v>105</v>
      </c>
    </row>
    <row r="34" spans="1:2">
      <c r="A34"/>
      <c r="B34" t="s">
        <v>106</v>
      </c>
    </row>
    <row r="35" spans="1:2">
      <c r="A35"/>
      <c r="B35" t="s">
        <v>340</v>
      </c>
    </row>
    <row r="36" spans="1:2">
      <c r="A36"/>
      <c r="B36" t="s">
        <v>108</v>
      </c>
    </row>
    <row r="37" spans="1:2">
      <c r="A37"/>
      <c r="B37" t="s">
        <v>240</v>
      </c>
    </row>
    <row r="38" spans="1:2">
      <c r="A38"/>
      <c r="B38" t="s">
        <v>193</v>
      </c>
    </row>
    <row r="39" spans="1:2">
      <c r="A39"/>
      <c r="B39" t="s">
        <v>203</v>
      </c>
    </row>
    <row r="40" spans="1:2">
      <c r="A40"/>
      <c r="B40"/>
    </row>
    <row r="41" spans="1:2">
      <c r="A41"/>
      <c r="B41"/>
    </row>
    <row r="42" spans="1:2">
      <c r="A42"/>
      <c r="B42"/>
    </row>
    <row r="43" spans="1:2">
      <c r="A43"/>
      <c r="B43"/>
    </row>
    <row r="44" spans="1:2">
      <c r="A44"/>
      <c r="B44"/>
    </row>
    <row r="45" spans="1:2">
      <c r="A45"/>
      <c r="B45"/>
    </row>
    <row r="46" spans="1:2">
      <c r="A46"/>
      <c r="B46"/>
    </row>
    <row r="47" spans="1:2">
      <c r="A47"/>
      <c r="B47"/>
    </row>
    <row r="48" spans="1:2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  <row r="60" spans="1:2">
      <c r="A60"/>
      <c r="B60"/>
    </row>
    <row r="61" spans="1:2">
      <c r="A61"/>
      <c r="B61"/>
    </row>
    <row r="62" spans="1:2">
      <c r="A62"/>
      <c r="B62"/>
    </row>
    <row r="63" spans="1:2">
      <c r="A63"/>
      <c r="B63"/>
    </row>
    <row r="64" spans="1:2">
      <c r="A64"/>
      <c r="B64"/>
    </row>
    <row r="65" spans="1:2">
      <c r="A65"/>
      <c r="B65"/>
    </row>
    <row r="66" spans="1:2">
      <c r="A66"/>
      <c r="B66"/>
    </row>
    <row r="67" spans="1:2">
      <c r="A67"/>
      <c r="B67"/>
    </row>
    <row r="68" spans="1:2">
      <c r="A68"/>
      <c r="B68"/>
    </row>
    <row r="69" spans="1:2">
      <c r="A69"/>
      <c r="B69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  <row r="75" spans="1:2">
      <c r="A75"/>
      <c r="B75"/>
    </row>
    <row r="76" spans="1:2">
      <c r="A76"/>
      <c r="B76"/>
    </row>
    <row r="77" spans="1:2">
      <c r="A77"/>
      <c r="B77"/>
    </row>
    <row r="78" spans="1:2">
      <c r="A78"/>
      <c r="B78"/>
    </row>
    <row r="79" spans="1:2">
      <c r="A79"/>
      <c r="B79"/>
    </row>
    <row r="80" spans="1:2">
      <c r="A80"/>
      <c r="B80"/>
    </row>
    <row r="81" spans="1:2">
      <c r="A81"/>
      <c r="B81"/>
    </row>
    <row r="82" spans="1:2">
      <c r="A82"/>
      <c r="B82"/>
    </row>
    <row r="83" spans="1:2">
      <c r="A83"/>
      <c r="B83"/>
    </row>
    <row r="84" spans="1:2">
      <c r="A84"/>
      <c r="B84"/>
    </row>
    <row r="85" spans="1:2">
      <c r="A85"/>
      <c r="B85"/>
    </row>
    <row r="86" spans="1:2">
      <c r="A86"/>
      <c r="B86"/>
    </row>
    <row r="87" spans="1:2">
      <c r="A87"/>
      <c r="B87"/>
    </row>
    <row r="88" spans="1:2">
      <c r="A88"/>
      <c r="B88"/>
    </row>
    <row r="89" spans="1:2">
      <c r="A89"/>
      <c r="B89"/>
    </row>
    <row r="90" spans="1:2">
      <c r="A90"/>
      <c r="B90"/>
    </row>
    <row r="91" spans="1:2">
      <c r="A91"/>
      <c r="B91"/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  <row r="115" spans="1:2">
      <c r="A115"/>
      <c r="B115"/>
    </row>
    <row r="116" spans="1:2">
      <c r="A116"/>
      <c r="B116"/>
    </row>
    <row r="117" spans="1:2">
      <c r="A117"/>
      <c r="B117"/>
    </row>
    <row r="118" spans="1:2">
      <c r="A118"/>
      <c r="B118"/>
    </row>
    <row r="119" spans="1:2">
      <c r="A119"/>
      <c r="B119"/>
    </row>
    <row r="120" spans="1:2">
      <c r="A120"/>
      <c r="B120"/>
    </row>
    <row r="121" spans="1:2">
      <c r="A121"/>
      <c r="B121"/>
    </row>
    <row r="122" spans="1:2">
      <c r="A122"/>
      <c r="B122"/>
    </row>
    <row r="123" spans="1:2">
      <c r="A123"/>
      <c r="B123"/>
    </row>
    <row r="124" spans="1:2">
      <c r="A124"/>
      <c r="B124"/>
    </row>
    <row r="125" spans="1:2">
      <c r="A125"/>
      <c r="B125"/>
    </row>
    <row r="126" spans="1:2">
      <c r="A126"/>
      <c r="B126"/>
    </row>
    <row r="127" spans="1:2">
      <c r="A127"/>
      <c r="B127"/>
    </row>
    <row r="128" spans="1:2">
      <c r="A128"/>
      <c r="B128"/>
    </row>
    <row r="129" spans="1:2">
      <c r="A129"/>
      <c r="B129"/>
    </row>
    <row r="130" spans="1:2">
      <c r="A130"/>
      <c r="B130"/>
    </row>
    <row r="131" spans="1:2">
      <c r="A131"/>
      <c r="B131"/>
    </row>
    <row r="132" spans="1:2">
      <c r="A132"/>
      <c r="B132"/>
    </row>
    <row r="133" spans="1:2">
      <c r="A133"/>
      <c r="B133"/>
    </row>
    <row r="134" spans="1:2">
      <c r="A134"/>
      <c r="B134"/>
    </row>
    <row r="135" spans="1:2">
      <c r="A135"/>
      <c r="B135"/>
    </row>
    <row r="136" spans="1:2">
      <c r="A136"/>
      <c r="B136"/>
    </row>
    <row r="137" spans="1:2">
      <c r="A137"/>
      <c r="B137"/>
    </row>
    <row r="138" spans="1:2">
      <c r="A138"/>
      <c r="B138"/>
    </row>
    <row r="139" spans="1:2">
      <c r="A139"/>
      <c r="B139"/>
    </row>
    <row r="140" spans="1:2">
      <c r="A140"/>
      <c r="B140"/>
    </row>
    <row r="141" spans="1:2">
      <c r="A141"/>
      <c r="B141"/>
    </row>
    <row r="142" spans="1:2">
      <c r="A142"/>
      <c r="B142"/>
    </row>
    <row r="143" spans="1:2">
      <c r="A143"/>
      <c r="B143"/>
    </row>
    <row r="144" spans="1:2">
      <c r="A144"/>
      <c r="B144"/>
    </row>
    <row r="145" spans="1:2">
      <c r="A145"/>
      <c r="B145"/>
    </row>
    <row r="146" spans="1:2">
      <c r="A146"/>
      <c r="B146"/>
    </row>
    <row r="147" spans="1:2">
      <c r="A147"/>
      <c r="B147"/>
    </row>
    <row r="148" spans="1:2">
      <c r="A148"/>
      <c r="B148"/>
    </row>
    <row r="149" spans="1:2">
      <c r="A149"/>
      <c r="B149"/>
    </row>
    <row r="150" spans="1:2">
      <c r="A150"/>
      <c r="B150"/>
    </row>
    <row r="151" spans="1:2">
      <c r="A151"/>
      <c r="B151"/>
    </row>
    <row r="152" spans="1:2">
      <c r="A152"/>
      <c r="B152"/>
    </row>
    <row r="153" spans="1:2">
      <c r="A153"/>
      <c r="B153"/>
    </row>
    <row r="154" spans="1:2">
      <c r="A154"/>
      <c r="B154"/>
    </row>
    <row r="155" spans="1:2">
      <c r="A155"/>
      <c r="B155"/>
    </row>
    <row r="156" spans="1:2">
      <c r="A156"/>
      <c r="B156"/>
    </row>
    <row r="157" spans="1:2">
      <c r="A157"/>
      <c r="B157"/>
    </row>
    <row r="158" spans="1:2">
      <c r="A158"/>
      <c r="B158"/>
    </row>
    <row r="159" spans="1:2">
      <c r="A159"/>
      <c r="B159"/>
    </row>
    <row r="160" spans="1:2">
      <c r="A160"/>
      <c r="B160"/>
    </row>
    <row r="161" spans="1:2">
      <c r="A161"/>
      <c r="B161"/>
    </row>
    <row r="162" spans="1:2">
      <c r="A162"/>
      <c r="B162"/>
    </row>
    <row r="163" spans="1:2">
      <c r="A163"/>
      <c r="B163"/>
    </row>
    <row r="164" spans="1:2">
      <c r="A164"/>
      <c r="B164"/>
    </row>
    <row r="165" spans="1:2">
      <c r="A165"/>
      <c r="B165"/>
    </row>
    <row r="166" spans="1:2">
      <c r="A166"/>
      <c r="B166"/>
    </row>
    <row r="167" spans="1:2">
      <c r="A167"/>
      <c r="B167"/>
    </row>
    <row r="168" spans="1:2">
      <c r="A168"/>
      <c r="B168"/>
    </row>
    <row r="169" spans="1:2">
      <c r="A169"/>
      <c r="B169"/>
    </row>
    <row r="170" spans="1:2">
      <c r="A170"/>
      <c r="B170"/>
    </row>
    <row r="171" spans="1:2">
      <c r="A171"/>
      <c r="B171"/>
    </row>
    <row r="172" spans="1:2">
      <c r="A172"/>
      <c r="B172"/>
    </row>
    <row r="173" spans="1:2">
      <c r="A173"/>
      <c r="B173"/>
    </row>
    <row r="174" spans="1:2">
      <c r="A174"/>
      <c r="B174"/>
    </row>
    <row r="175" spans="1:2">
      <c r="A175"/>
      <c r="B175"/>
    </row>
    <row r="176" spans="1:2">
      <c r="A176"/>
      <c r="B176"/>
    </row>
    <row r="177" spans="1:2">
      <c r="A177"/>
      <c r="B177"/>
    </row>
    <row r="178" spans="1:2">
      <c r="A178"/>
      <c r="B178"/>
    </row>
    <row r="179" spans="1:2">
      <c r="A179"/>
      <c r="B179"/>
    </row>
    <row r="180" spans="1:2">
      <c r="A180"/>
      <c r="B180"/>
    </row>
    <row r="181" spans="1:2">
      <c r="A181"/>
      <c r="B181"/>
    </row>
    <row r="182" spans="1:2">
      <c r="A182"/>
      <c r="B182"/>
    </row>
    <row r="183" spans="1:2">
      <c r="A183"/>
      <c r="B183"/>
    </row>
    <row r="184" spans="1:2">
      <c r="A184"/>
      <c r="B184"/>
    </row>
    <row r="185" spans="1:2">
      <c r="A185"/>
      <c r="B185"/>
    </row>
    <row r="186" spans="1:2">
      <c r="A186"/>
      <c r="B186"/>
    </row>
    <row r="187" spans="1:2">
      <c r="A187"/>
      <c r="B187"/>
    </row>
    <row r="188" spans="1:2">
      <c r="A188"/>
      <c r="B188"/>
    </row>
    <row r="189" spans="1:2">
      <c r="A189"/>
      <c r="B189"/>
    </row>
    <row r="190" spans="1:2">
      <c r="A190"/>
      <c r="B190"/>
    </row>
    <row r="191" spans="1:2">
      <c r="A191"/>
      <c r="B191"/>
    </row>
    <row r="192" spans="1:2">
      <c r="A192"/>
      <c r="B192"/>
    </row>
    <row r="193" spans="1:2">
      <c r="A193"/>
      <c r="B193"/>
    </row>
    <row r="194" spans="1:2">
      <c r="A194"/>
      <c r="B194"/>
    </row>
    <row r="195" spans="1:2">
      <c r="A195"/>
      <c r="B195"/>
    </row>
    <row r="196" spans="1:2">
      <c r="A196"/>
      <c r="B196"/>
    </row>
    <row r="197" spans="1:2">
      <c r="A197"/>
      <c r="B197"/>
    </row>
    <row r="198" spans="1:2">
      <c r="A198"/>
      <c r="B198"/>
    </row>
    <row r="199" spans="1:2">
      <c r="A199"/>
      <c r="B199"/>
    </row>
    <row r="200" spans="1:2">
      <c r="A200"/>
      <c r="B200"/>
    </row>
    <row r="201" spans="1:2">
      <c r="A201"/>
      <c r="B201"/>
    </row>
    <row r="202" spans="1:2">
      <c r="A202"/>
      <c r="B202"/>
    </row>
    <row r="203" spans="1:2">
      <c r="A203"/>
      <c r="B203"/>
    </row>
    <row r="204" spans="1:2">
      <c r="A204"/>
      <c r="B204"/>
    </row>
    <row r="205" spans="1:2">
      <c r="A205"/>
      <c r="B205"/>
    </row>
    <row r="206" spans="1:2">
      <c r="A206"/>
      <c r="B206"/>
    </row>
    <row r="207" spans="1:2">
      <c r="A207"/>
      <c r="B207"/>
    </row>
    <row r="208" spans="1:2">
      <c r="A208"/>
      <c r="B208"/>
    </row>
    <row r="209" spans="1:2">
      <c r="A209"/>
      <c r="B209"/>
    </row>
  </sheetData>
  <sheetProtection formatColumns="0" formatRows="0"/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TEHSHEET">
    <tabColor indexed="47"/>
  </sheetPr>
  <dimension ref="A1:N85"/>
  <sheetViews>
    <sheetView showGridLines="0" zoomScaleNormal="100" workbookViewId="0"/>
  </sheetViews>
  <sheetFormatPr defaultRowHeight="11.25"/>
  <cols>
    <col min="1" max="1" width="32.5703125" style="69" customWidth="1"/>
    <col min="2" max="2" width="9.140625" style="59"/>
    <col min="3" max="3" width="15.7109375" style="72" customWidth="1"/>
    <col min="4" max="4" width="17" style="72" customWidth="1"/>
    <col min="5" max="5" width="15.7109375" style="65" customWidth="1"/>
    <col min="6" max="6" width="11.140625" style="65" customWidth="1"/>
    <col min="7" max="7" width="31.42578125" style="65" customWidth="1"/>
    <col min="8" max="9" width="26.85546875" style="65" customWidth="1"/>
    <col min="10" max="10" width="9.140625" style="65"/>
    <col min="11" max="11" width="26.28515625" style="67" customWidth="1"/>
    <col min="12" max="12" width="29.140625" style="66" customWidth="1"/>
    <col min="13" max="13" width="39.85546875" style="65" bestFit="1" customWidth="1"/>
    <col min="14" max="14" width="14.140625" style="65" customWidth="1"/>
    <col min="15" max="16384" width="9.140625" style="65"/>
  </cols>
  <sheetData>
    <row r="1" spans="1:14" s="62" customFormat="1" ht="51">
      <c r="A1" s="44" t="s">
        <v>297</v>
      </c>
      <c r="B1" s="70"/>
      <c r="C1" s="22" t="s">
        <v>20</v>
      </c>
      <c r="D1" s="22" t="s">
        <v>17</v>
      </c>
      <c r="E1" s="22" t="s">
        <v>33</v>
      </c>
      <c r="F1" s="22" t="s">
        <v>56</v>
      </c>
      <c r="G1" s="22" t="s">
        <v>48</v>
      </c>
      <c r="H1" s="22" t="s">
        <v>358</v>
      </c>
      <c r="I1" s="22" t="s">
        <v>119</v>
      </c>
      <c r="J1" s="34" t="s">
        <v>120</v>
      </c>
      <c r="K1" s="22" t="s">
        <v>51</v>
      </c>
      <c r="L1" s="61" t="s">
        <v>111</v>
      </c>
      <c r="M1" s="31" t="s">
        <v>112</v>
      </c>
      <c r="N1" s="22" t="s">
        <v>147</v>
      </c>
    </row>
    <row r="2" spans="1:14" ht="25.5">
      <c r="A2" s="63" t="s">
        <v>298</v>
      </c>
      <c r="C2" s="23">
        <v>2013</v>
      </c>
      <c r="D2" s="23" t="s">
        <v>18</v>
      </c>
      <c r="E2" s="24" t="s">
        <v>34</v>
      </c>
      <c r="F2" s="24" t="s">
        <v>57</v>
      </c>
      <c r="G2" s="24" t="s">
        <v>46</v>
      </c>
      <c r="H2" s="24" t="s">
        <v>84</v>
      </c>
      <c r="I2" s="26"/>
      <c r="J2" s="64">
        <v>52</v>
      </c>
      <c r="K2" s="22" t="s">
        <v>52</v>
      </c>
      <c r="L2" s="61" t="s">
        <v>252</v>
      </c>
      <c r="M2" s="32" t="s">
        <v>116</v>
      </c>
      <c r="N2" s="71" t="s">
        <v>148</v>
      </c>
    </row>
    <row r="3" spans="1:14" ht="25.5">
      <c r="A3" s="63" t="s">
        <v>299</v>
      </c>
      <c r="C3" s="23">
        <v>2014</v>
      </c>
      <c r="D3" s="23" t="s">
        <v>19</v>
      </c>
      <c r="E3" s="24" t="s">
        <v>35</v>
      </c>
      <c r="F3" s="24" t="s">
        <v>58</v>
      </c>
      <c r="G3" s="24" t="s">
        <v>47</v>
      </c>
      <c r="H3" s="24" t="s">
        <v>83</v>
      </c>
      <c r="I3" s="26" t="s">
        <v>118</v>
      </c>
      <c r="J3" s="60" t="s">
        <v>121</v>
      </c>
      <c r="K3" s="22" t="s">
        <v>53</v>
      </c>
      <c r="L3" s="61" t="s">
        <v>109</v>
      </c>
      <c r="M3" s="32" t="s">
        <v>117</v>
      </c>
      <c r="N3" s="71" t="s">
        <v>149</v>
      </c>
    </row>
    <row r="4" spans="1:14" ht="25.5">
      <c r="A4" s="63" t="s">
        <v>300</v>
      </c>
      <c r="C4" s="23">
        <v>2015</v>
      </c>
      <c r="E4" s="24" t="s">
        <v>36</v>
      </c>
      <c r="F4" s="24" t="s">
        <v>59</v>
      </c>
      <c r="H4" s="24" t="s">
        <v>357</v>
      </c>
      <c r="I4" s="26"/>
      <c r="J4" s="64">
        <v>104</v>
      </c>
      <c r="K4" s="22" t="s">
        <v>54</v>
      </c>
      <c r="L4" s="61" t="s">
        <v>110</v>
      </c>
      <c r="M4" s="32" t="s">
        <v>113</v>
      </c>
      <c r="N4" s="71" t="s">
        <v>150</v>
      </c>
    </row>
    <row r="5" spans="1:14" ht="25.5">
      <c r="A5" s="63" t="s">
        <v>362</v>
      </c>
      <c r="C5" s="23">
        <v>2016</v>
      </c>
      <c r="E5" s="24" t="s">
        <v>37</v>
      </c>
      <c r="F5" s="24" t="s">
        <v>60</v>
      </c>
      <c r="K5" s="22" t="s">
        <v>55</v>
      </c>
      <c r="L5" s="61"/>
      <c r="M5" s="32"/>
      <c r="N5" s="71" t="s">
        <v>151</v>
      </c>
    </row>
    <row r="6" spans="1:14">
      <c r="A6" s="63" t="s">
        <v>301</v>
      </c>
      <c r="C6" s="23">
        <v>2017</v>
      </c>
      <c r="E6" s="24" t="s">
        <v>38</v>
      </c>
      <c r="F6" s="26"/>
      <c r="K6" s="65"/>
      <c r="L6" s="65"/>
      <c r="M6" s="32"/>
      <c r="N6" s="71" t="s">
        <v>152</v>
      </c>
    </row>
    <row r="7" spans="1:14" ht="12.75">
      <c r="A7" s="63" t="s">
        <v>363</v>
      </c>
      <c r="E7" s="24" t="s">
        <v>39</v>
      </c>
      <c r="F7" s="26"/>
      <c r="K7" s="73"/>
      <c r="L7" s="65"/>
      <c r="N7" s="71" t="s">
        <v>153</v>
      </c>
    </row>
    <row r="8" spans="1:14">
      <c r="A8" s="63" t="s">
        <v>302</v>
      </c>
      <c r="E8" s="24" t="s">
        <v>40</v>
      </c>
      <c r="F8" s="26"/>
      <c r="K8" s="74" t="s">
        <v>192</v>
      </c>
      <c r="N8" s="71" t="s">
        <v>154</v>
      </c>
    </row>
    <row r="9" spans="1:14">
      <c r="A9" s="63" t="s">
        <v>303</v>
      </c>
      <c r="E9" s="24" t="s">
        <v>41</v>
      </c>
      <c r="F9" s="26"/>
      <c r="K9" s="72"/>
      <c r="N9" s="71" t="s">
        <v>155</v>
      </c>
    </row>
    <row r="10" spans="1:14" ht="12.75">
      <c r="A10" s="63" t="s">
        <v>304</v>
      </c>
      <c r="E10" s="24" t="s">
        <v>42</v>
      </c>
      <c r="F10" s="26"/>
      <c r="K10" s="73"/>
      <c r="N10" s="71" t="s">
        <v>156</v>
      </c>
    </row>
    <row r="11" spans="1:14" ht="22.5">
      <c r="A11" s="63" t="s">
        <v>305</v>
      </c>
      <c r="E11" s="24" t="s">
        <v>43</v>
      </c>
      <c r="F11" s="26"/>
      <c r="K11" s="75" t="s">
        <v>330</v>
      </c>
      <c r="N11" s="71" t="s">
        <v>157</v>
      </c>
    </row>
    <row r="12" spans="1:14">
      <c r="A12" s="63" t="s">
        <v>306</v>
      </c>
      <c r="E12" s="24" t="s">
        <v>44</v>
      </c>
      <c r="F12" s="26"/>
      <c r="N12" s="71" t="s">
        <v>158</v>
      </c>
    </row>
    <row r="13" spans="1:14">
      <c r="A13" s="63" t="s">
        <v>307</v>
      </c>
      <c r="E13" s="24" t="s">
        <v>45</v>
      </c>
      <c r="F13" s="26"/>
      <c r="N13" s="71" t="s">
        <v>159</v>
      </c>
    </row>
    <row r="14" spans="1:14">
      <c r="A14" s="63" t="s">
        <v>359</v>
      </c>
      <c r="N14" s="71" t="s">
        <v>160</v>
      </c>
    </row>
    <row r="15" spans="1:14">
      <c r="A15" s="63" t="s">
        <v>308</v>
      </c>
      <c r="N15" s="71" t="s">
        <v>161</v>
      </c>
    </row>
    <row r="16" spans="1:14">
      <c r="A16" s="63" t="s">
        <v>360</v>
      </c>
      <c r="C16" s="158"/>
      <c r="D16" s="151"/>
      <c r="E16" s="151"/>
      <c r="G16" s="241" t="s">
        <v>250</v>
      </c>
      <c r="N16" s="71" t="s">
        <v>162</v>
      </c>
    </row>
    <row r="17" spans="1:14">
      <c r="A17" s="63" t="s">
        <v>309</v>
      </c>
      <c r="C17" s="152" t="s">
        <v>198</v>
      </c>
      <c r="D17" s="153" t="str">
        <f>IF(f_year = "","", IF(LEN(f_quart)=0,"",IF(f_quart="I квартал", "01.01."&amp;f_year,IF(f_quart="II квартал","01.04."&amp;f_year,(IF(f_quart="III квартал", "01.07."&amp;f_year,"01.10."&amp;f_year)))) ))</f>
        <v>01.04.2018</v>
      </c>
      <c r="E17" s="153" t="str">
        <f>IF(f_year = "","", IF(LEN(f_quart)=0,"",IF(f_quart="I квартал", "31.03."&amp; f_year,IF(f_quart="II квартал","30.06."&amp; f_year,(IF(f_quart="III квартал", "30.09."&amp; f_year,"31.12."&amp; f_year)))) ))</f>
        <v>30.06.2018</v>
      </c>
      <c r="G17" s="242" t="s">
        <v>914</v>
      </c>
      <c r="N17" s="71" t="s">
        <v>163</v>
      </c>
    </row>
    <row r="18" spans="1:14">
      <c r="A18" s="63" t="s">
        <v>310</v>
      </c>
      <c r="C18" s="154"/>
      <c r="D18" s="155"/>
      <c r="E18" s="155"/>
      <c r="G18" s="158"/>
      <c r="N18" s="71" t="s">
        <v>164</v>
      </c>
    </row>
    <row r="19" spans="1:14" ht="22.5">
      <c r="A19" s="63" t="s">
        <v>311</v>
      </c>
      <c r="C19" s="158"/>
      <c r="D19" s="151"/>
      <c r="E19" s="151"/>
      <c r="G19" s="241" t="s">
        <v>285</v>
      </c>
      <c r="N19" s="71" t="s">
        <v>165</v>
      </c>
    </row>
    <row r="20" spans="1:14" ht="22.5">
      <c r="A20" s="63" t="s">
        <v>361</v>
      </c>
      <c r="C20" s="156" t="s">
        <v>199</v>
      </c>
      <c r="D20" s="157"/>
      <c r="E20" s="157"/>
      <c r="G20" s="74" t="b">
        <v>1</v>
      </c>
      <c r="N20" s="71" t="s">
        <v>166</v>
      </c>
    </row>
    <row r="21" spans="1:14">
      <c r="A21" s="63" t="s">
        <v>312</v>
      </c>
      <c r="N21" s="71" t="s">
        <v>167</v>
      </c>
    </row>
    <row r="22" spans="1:14">
      <c r="A22" s="63" t="s">
        <v>313</v>
      </c>
      <c r="N22" s="71" t="s">
        <v>168</v>
      </c>
    </row>
    <row r="23" spans="1:14">
      <c r="A23" s="63" t="s">
        <v>314</v>
      </c>
      <c r="N23" s="71" t="s">
        <v>169</v>
      </c>
    </row>
    <row r="24" spans="1:14">
      <c r="A24" s="63" t="s">
        <v>315</v>
      </c>
      <c r="N24" s="71" t="s">
        <v>170</v>
      </c>
    </row>
    <row r="25" spans="1:14">
      <c r="A25" s="63" t="s">
        <v>316</v>
      </c>
      <c r="N25" s="71" t="s">
        <v>171</v>
      </c>
    </row>
    <row r="26" spans="1:14">
      <c r="A26" s="63" t="s">
        <v>364</v>
      </c>
      <c r="N26" s="71" t="s">
        <v>172</v>
      </c>
    </row>
    <row r="27" spans="1:14">
      <c r="A27" s="63" t="s">
        <v>365</v>
      </c>
      <c r="N27" s="71" t="s">
        <v>173</v>
      </c>
    </row>
    <row r="28" spans="1:14">
      <c r="A28" s="63" t="s">
        <v>317</v>
      </c>
      <c r="N28" s="71" t="s">
        <v>174</v>
      </c>
    </row>
    <row r="29" spans="1:14">
      <c r="A29" s="63" t="s">
        <v>318</v>
      </c>
      <c r="N29" s="71" t="s">
        <v>175</v>
      </c>
    </row>
    <row r="30" spans="1:14">
      <c r="A30" s="63" t="s">
        <v>319</v>
      </c>
      <c r="N30" s="71" t="s">
        <v>176</v>
      </c>
    </row>
    <row r="31" spans="1:14">
      <c r="A31" s="63" t="s">
        <v>320</v>
      </c>
      <c r="N31" s="71" t="s">
        <v>177</v>
      </c>
    </row>
    <row r="32" spans="1:14">
      <c r="A32" s="63" t="s">
        <v>321</v>
      </c>
      <c r="N32" s="71" t="s">
        <v>178</v>
      </c>
    </row>
    <row r="33" spans="1:14">
      <c r="A33" s="63" t="s">
        <v>322</v>
      </c>
      <c r="N33" s="71" t="s">
        <v>179</v>
      </c>
    </row>
    <row r="34" spans="1:14">
      <c r="A34" s="63" t="s">
        <v>366</v>
      </c>
      <c r="N34" s="71" t="s">
        <v>180</v>
      </c>
    </row>
    <row r="35" spans="1:14">
      <c r="A35" s="63" t="s">
        <v>367</v>
      </c>
      <c r="N35" s="71" t="s">
        <v>181</v>
      </c>
    </row>
    <row r="36" spans="1:14">
      <c r="A36" s="63" t="s">
        <v>323</v>
      </c>
      <c r="N36" s="71" t="s">
        <v>182</v>
      </c>
    </row>
    <row r="37" spans="1:14">
      <c r="A37" s="63" t="s">
        <v>324</v>
      </c>
      <c r="N37" s="71" t="s">
        <v>183</v>
      </c>
    </row>
    <row r="38" spans="1:14">
      <c r="A38" s="63" t="s">
        <v>368</v>
      </c>
      <c r="N38" s="71" t="s">
        <v>184</v>
      </c>
    </row>
    <row r="39" spans="1:14">
      <c r="A39" s="63" t="s">
        <v>369</v>
      </c>
      <c r="N39" s="71" t="s">
        <v>185</v>
      </c>
    </row>
    <row r="40" spans="1:14">
      <c r="A40" s="63"/>
      <c r="N40" s="71" t="s">
        <v>186</v>
      </c>
    </row>
    <row r="41" spans="1:14">
      <c r="A41" s="63"/>
      <c r="N41" s="71" t="s">
        <v>187</v>
      </c>
    </row>
    <row r="42" spans="1:14">
      <c r="A42" s="63"/>
      <c r="N42" s="71" t="s">
        <v>188</v>
      </c>
    </row>
    <row r="43" spans="1:14">
      <c r="A43" s="63"/>
      <c r="N43" s="71" t="s">
        <v>189</v>
      </c>
    </row>
    <row r="44" spans="1:14">
      <c r="A44" s="63"/>
    </row>
    <row r="45" spans="1:14">
      <c r="A45" s="63"/>
    </row>
    <row r="46" spans="1:14">
      <c r="A46" s="63"/>
    </row>
    <row r="47" spans="1:14">
      <c r="A47" s="63"/>
    </row>
    <row r="48" spans="1:14">
      <c r="A48" s="63"/>
    </row>
    <row r="49" spans="1:1">
      <c r="A49" s="63"/>
    </row>
    <row r="50" spans="1:1">
      <c r="A50" s="63"/>
    </row>
    <row r="51" spans="1:1">
      <c r="A51" s="63"/>
    </row>
    <row r="52" spans="1:1">
      <c r="A52" s="63"/>
    </row>
    <row r="53" spans="1:1">
      <c r="A53" s="63"/>
    </row>
    <row r="54" spans="1:1">
      <c r="A54" s="63"/>
    </row>
    <row r="55" spans="1:1">
      <c r="A55" s="63"/>
    </row>
    <row r="56" spans="1:1">
      <c r="A56" s="63"/>
    </row>
    <row r="57" spans="1:1">
      <c r="A57" s="63"/>
    </row>
    <row r="58" spans="1:1">
      <c r="A58" s="63"/>
    </row>
    <row r="59" spans="1:1">
      <c r="A59" s="63"/>
    </row>
    <row r="60" spans="1:1">
      <c r="A60" s="63"/>
    </row>
    <row r="61" spans="1:1">
      <c r="A61" s="63"/>
    </row>
    <row r="62" spans="1:1">
      <c r="A62" s="63"/>
    </row>
    <row r="63" spans="1:1">
      <c r="A63" s="63"/>
    </row>
    <row r="64" spans="1:1">
      <c r="A64" s="63"/>
    </row>
    <row r="65" spans="1:1">
      <c r="A65" s="63"/>
    </row>
    <row r="66" spans="1:1">
      <c r="A66" s="63"/>
    </row>
    <row r="67" spans="1:1">
      <c r="A67" s="63"/>
    </row>
    <row r="68" spans="1:1">
      <c r="A68" s="63"/>
    </row>
    <row r="69" spans="1:1">
      <c r="A69" s="63"/>
    </row>
    <row r="70" spans="1:1">
      <c r="A70" s="63"/>
    </row>
    <row r="71" spans="1:1">
      <c r="A71" s="63"/>
    </row>
    <row r="72" spans="1:1">
      <c r="A72" s="63"/>
    </row>
    <row r="73" spans="1:1">
      <c r="A73" s="63"/>
    </row>
    <row r="74" spans="1:1">
      <c r="A74" s="63"/>
    </row>
    <row r="75" spans="1:1">
      <c r="A75" s="63"/>
    </row>
    <row r="76" spans="1:1">
      <c r="A76" s="63"/>
    </row>
    <row r="77" spans="1:1">
      <c r="A77" s="63"/>
    </row>
    <row r="78" spans="1:1">
      <c r="A78" s="63"/>
    </row>
    <row r="79" spans="1:1">
      <c r="A79" s="68"/>
    </row>
    <row r="80" spans="1:1">
      <c r="A80" s="63"/>
    </row>
    <row r="81" spans="1:1">
      <c r="A81" s="63"/>
    </row>
    <row r="82" spans="1:1">
      <c r="A82" s="63"/>
    </row>
    <row r="83" spans="1:1">
      <c r="A83" s="63"/>
    </row>
    <row r="84" spans="1:1">
      <c r="A84" s="63"/>
    </row>
    <row r="85" spans="1:1">
      <c r="A85" s="63"/>
    </row>
  </sheetData>
  <sheetProtection formatColumns="0" formatRows="0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modCheckCyan">
    <tabColor indexed="47"/>
  </sheetPr>
  <dimension ref="A1:A21"/>
  <sheetViews>
    <sheetView showGridLines="0" workbookViewId="0"/>
  </sheetViews>
  <sheetFormatPr defaultRowHeight="12.75"/>
  <cols>
    <col min="1" max="16384" width="9.140625" style="160"/>
  </cols>
  <sheetData>
    <row r="1" spans="1:1">
      <c r="A1" s="164"/>
    </row>
    <row r="2" spans="1:1">
      <c r="A2" s="164">
        <f>IF('Сведения об изменении'!$E$13="",1,0)</f>
        <v>1</v>
      </c>
    </row>
    <row r="3" spans="1:1">
      <c r="A3" s="164">
        <f>IF('Доступ к товарам и услугам'!$F$13="",1,0)</f>
        <v>0</v>
      </c>
    </row>
    <row r="4" spans="1:1">
      <c r="A4" s="164">
        <f>IF('Публикация в других источниках'!$F$11="",1,0)</f>
        <v>1</v>
      </c>
    </row>
    <row r="5" spans="1:1">
      <c r="A5" s="164">
        <f>IF('Публикация в других источниках'!$G$11="",1,0)</f>
        <v>1</v>
      </c>
    </row>
    <row r="6" spans="1:1">
      <c r="A6" s="164">
        <f>IF(Территории!$E$13="",1,0)</f>
        <v>0</v>
      </c>
    </row>
    <row r="7" spans="1:1">
      <c r="A7" s="164">
        <f>IF(Территории!$H$13="",1,0)</f>
        <v>0</v>
      </c>
    </row>
    <row r="8" spans="1:1">
      <c r="A8" s="164">
        <f>IF(Территории!$K$13="",1,0)</f>
        <v>0</v>
      </c>
    </row>
    <row r="9" spans="1:1">
      <c r="A9" s="164">
        <f>IF(Дифференциация!$E$22="",1,0)</f>
        <v>0</v>
      </c>
    </row>
    <row r="10" spans="1:1">
      <c r="A10" s="164">
        <f>IF(Дифференциация!$F$22="",1,0)</f>
        <v>0</v>
      </c>
    </row>
    <row r="11" spans="1:1">
      <c r="A11" s="164">
        <f>IF(Дифференциация!$J$22="",1,0)</f>
        <v>0</v>
      </c>
    </row>
    <row r="12" spans="1:1">
      <c r="A12" s="164">
        <f>IF('Доступ к товарам и услугам'!$I$11="",1,0)</f>
        <v>0</v>
      </c>
    </row>
    <row r="13" spans="1:1">
      <c r="A13" s="164">
        <f>IF('Доступ к товарам и услугам'!$I$11="Введите наименование централизованной системы горячего водоснабжения",1,0)</f>
        <v>0</v>
      </c>
    </row>
    <row r="14" spans="1:1">
      <c r="A14" s="164">
        <f>IF('Доступ к товарам и услугам'!$I$12="",1,0)</f>
        <v>0</v>
      </c>
    </row>
    <row r="15" spans="1:1">
      <c r="A15" s="164">
        <f>IF('Доступ к товарам и услугам'!$I$12="Введите наименование централизованной системы горячего водоснабжения",1,0)</f>
        <v>0</v>
      </c>
    </row>
    <row r="16" spans="1:1">
      <c r="A16" s="164">
        <f>IF('Доступ к товарам и услугам'!$I$13="",1,0)</f>
        <v>0</v>
      </c>
    </row>
    <row r="17" spans="1:1">
      <c r="A17" s="164">
        <f>IF('Доступ к товарам и услугам'!$I$13="Введите наименование централизованной системы горячего водоснабжения",1,0)</f>
        <v>0</v>
      </c>
    </row>
    <row r="18" spans="1:1">
      <c r="A18" s="164">
        <f>IF('Доступ к товарам и услугам'!$I$14="",1,0)</f>
        <v>0</v>
      </c>
    </row>
    <row r="19" spans="1:1">
      <c r="A19" s="164">
        <f>IF('Доступ к товарам и услугам'!$I$14="Введите наименование централизованной системы горячего водоснабжения",1,0)</f>
        <v>0</v>
      </c>
    </row>
    <row r="20" spans="1:1">
      <c r="A20" s="164">
        <f>IF('Доступ к товарам и услугам'!$I$10="",1,0)</f>
        <v>0</v>
      </c>
    </row>
    <row r="21" spans="1:1">
      <c r="A21" s="164">
        <f>IF('Доступ к товарам и услугам'!$I$10="Введите наименование централизованной системы горячего водоснабжения",1,0)</f>
        <v>0</v>
      </c>
    </row>
  </sheetData>
  <sheetProtection formatColumns="0" formatRows="0"/>
  <phoneticPr fontId="8" type="noConversion"/>
  <pageMargins left="0.75" right="0.75" top="1" bottom="1" header="0.5" footer="0.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modSettings">
    <tabColor indexed="47"/>
  </sheetPr>
  <dimension ref="A1:C14"/>
  <sheetViews>
    <sheetView showGridLines="0" zoomScaleNormal="100" workbookViewId="0"/>
  </sheetViews>
  <sheetFormatPr defaultRowHeight="12.75"/>
  <cols>
    <col min="1" max="1" width="49" style="35" customWidth="1"/>
    <col min="2" max="2" width="25.42578125" style="35" customWidth="1"/>
    <col min="3" max="3" width="35" style="35" customWidth="1"/>
    <col min="4" max="16384" width="9.140625" style="35"/>
  </cols>
  <sheetData>
    <row r="1" spans="1:3">
      <c r="A1" s="35" t="s">
        <v>253</v>
      </c>
      <c r="B1" s="35" t="s">
        <v>254</v>
      </c>
      <c r="C1" s="35" t="s">
        <v>377</v>
      </c>
    </row>
    <row r="2" spans="1:3">
      <c r="A2" s="35" t="s">
        <v>255</v>
      </c>
      <c r="B2" s="35" t="s">
        <v>256</v>
      </c>
      <c r="C2" s="35" t="s">
        <v>912</v>
      </c>
    </row>
    <row r="3" spans="1:3">
      <c r="A3" s="35" t="s">
        <v>257</v>
      </c>
      <c r="B3" s="35" t="s">
        <v>258</v>
      </c>
      <c r="C3" s="35" t="s">
        <v>912</v>
      </c>
    </row>
    <row r="4" spans="1:3">
      <c r="A4" s="35" t="s">
        <v>259</v>
      </c>
      <c r="B4" s="35" t="s">
        <v>260</v>
      </c>
      <c r="C4" s="35" t="s">
        <v>913</v>
      </c>
    </row>
    <row r="5" spans="1:3">
      <c r="A5" s="35" t="s">
        <v>261</v>
      </c>
      <c r="B5" s="35" t="s">
        <v>262</v>
      </c>
      <c r="C5" s="35" t="s">
        <v>913</v>
      </c>
    </row>
    <row r="6" spans="1:3">
      <c r="A6" s="35" t="s">
        <v>263</v>
      </c>
      <c r="B6" s="35" t="s">
        <v>264</v>
      </c>
      <c r="C6" s="35" t="s">
        <v>913</v>
      </c>
    </row>
    <row r="7" spans="1:3">
      <c r="A7" s="35" t="s">
        <v>265</v>
      </c>
      <c r="B7" s="35" t="s">
        <v>266</v>
      </c>
      <c r="C7" s="35" t="s">
        <v>912</v>
      </c>
    </row>
    <row r="8" spans="1:3">
      <c r="A8" s="35" t="s">
        <v>267</v>
      </c>
      <c r="B8" s="35" t="s">
        <v>279</v>
      </c>
      <c r="C8" s="35" t="s">
        <v>912</v>
      </c>
    </row>
    <row r="9" spans="1:3">
      <c r="A9" s="35" t="s">
        <v>269</v>
      </c>
      <c r="B9" s="35" t="s">
        <v>270</v>
      </c>
      <c r="C9" s="35" t="s">
        <v>912</v>
      </c>
    </row>
    <row r="10" spans="1:3">
      <c r="A10" s="35" t="s">
        <v>271</v>
      </c>
      <c r="B10" s="35" t="s">
        <v>272</v>
      </c>
      <c r="C10" s="35" t="s">
        <v>912</v>
      </c>
    </row>
    <row r="11" spans="1:3">
      <c r="A11" s="35" t="s">
        <v>273</v>
      </c>
      <c r="B11" s="35" t="s">
        <v>274</v>
      </c>
      <c r="C11" s="35" t="s">
        <v>912</v>
      </c>
    </row>
    <row r="12" spans="1:3">
      <c r="A12" s="35" t="s">
        <v>275</v>
      </c>
      <c r="B12" s="35" t="s">
        <v>276</v>
      </c>
      <c r="C12" s="35" t="s">
        <v>913</v>
      </c>
    </row>
    <row r="13" spans="1:3">
      <c r="A13" s="35" t="s">
        <v>277</v>
      </c>
      <c r="B13" s="35" t="s">
        <v>278</v>
      </c>
      <c r="C13" s="35" t="s">
        <v>912</v>
      </c>
    </row>
    <row r="14" spans="1:3">
      <c r="A14" s="35" t="s">
        <v>280</v>
      </c>
      <c r="B14" s="35" t="s">
        <v>268</v>
      </c>
      <c r="C14" s="35" t="s">
        <v>912</v>
      </c>
    </row>
  </sheetData>
  <phoneticPr fontId="8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modfrmSetForPrint">
    <tabColor indexed="47"/>
  </sheetPr>
  <dimension ref="A1"/>
  <sheetViews>
    <sheetView showGridLines="0" workbookViewId="0"/>
  </sheetViews>
  <sheetFormatPr defaultRowHeight="11.25"/>
  <sheetData/>
  <phoneticPr fontId="8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modInfo">
    <tabColor indexed="47"/>
  </sheetPr>
  <dimension ref="A1:K25"/>
  <sheetViews>
    <sheetView showGridLines="0" zoomScaleNormal="100" workbookViewId="0"/>
  </sheetViews>
  <sheetFormatPr defaultRowHeight="11.25"/>
  <cols>
    <col min="1" max="1" width="3.7109375" style="121" customWidth="1"/>
    <col min="2" max="2" width="87.28515625" style="81" customWidth="1"/>
    <col min="3" max="3" width="9.140625" style="121"/>
    <col min="4" max="4" width="109.140625" style="121" customWidth="1"/>
    <col min="5" max="16384" width="9.140625" style="121"/>
  </cols>
  <sheetData>
    <row r="1" spans="1:11">
      <c r="B1" s="186" t="s">
        <v>11</v>
      </c>
    </row>
    <row r="2" spans="1:11" ht="22.5">
      <c r="A2" s="162">
        <v>7</v>
      </c>
      <c r="B2" s="187" t="s">
        <v>137</v>
      </c>
    </row>
    <row r="3" spans="1:11" ht="123.75">
      <c r="A3" s="162">
        <v>1</v>
      </c>
      <c r="B3" s="187" t="s">
        <v>349</v>
      </c>
    </row>
    <row r="4" spans="1:11" ht="67.5">
      <c r="A4" s="162">
        <v>2</v>
      </c>
      <c r="B4" s="187" t="s">
        <v>197</v>
      </c>
    </row>
    <row r="5" spans="1:11" ht="123.75">
      <c r="A5" s="162">
        <v>3</v>
      </c>
      <c r="B5" s="187" t="s">
        <v>209</v>
      </c>
    </row>
    <row r="6" spans="1:11" ht="90">
      <c r="A6" s="162">
        <v>4</v>
      </c>
      <c r="B6" s="187" t="s">
        <v>356</v>
      </c>
    </row>
    <row r="7" spans="1:11" ht="56.25">
      <c r="A7" s="162">
        <v>5</v>
      </c>
      <c r="B7" s="187" t="s">
        <v>350</v>
      </c>
    </row>
    <row r="8" spans="1:11" ht="14.25">
      <c r="A8" s="162">
        <v>6</v>
      </c>
      <c r="B8" s="187"/>
    </row>
    <row r="9" spans="1:11">
      <c r="B9" s="186" t="s">
        <v>288</v>
      </c>
    </row>
    <row r="10" spans="1:11" ht="56.25">
      <c r="B10" s="187" t="s">
        <v>290</v>
      </c>
    </row>
    <row r="11" spans="1:11" ht="33.75">
      <c r="B11" s="187" t="str">
        <f>IF(OR(FLAG_LINK_DOC="Y",FLAG_LINK_DOC="NY",FLAG_LINK_DOC="YY"),"Указывается ссылка на загруженный в Хранилище ЕИАС снимок экрана официальной страницы сайта, на котором размещена информация","Указывается ссылка на загруженный в Интернет-ресурс снимок экрана официальной страницы сайта, на котором размещена информация") &amp; ". Для редактирования указанной гиперссылки или перехода по ней выполните двойной щелчок левой клавиши мыши по ячейке"</f>
        <v>Указывается ссылка на загруженный в Интернет-ресурс снимок экрана официальной страницы сайта, на котором размещена информация. Для редактирования указанной гиперссылки или перехода по ней выполните двойной щелчок левой клавиши мыши по ячейке</v>
      </c>
      <c r="C11" s="162"/>
      <c r="D11" s="412"/>
      <c r="E11" s="412"/>
      <c r="F11" s="412"/>
      <c r="G11" s="412"/>
      <c r="H11" s="412"/>
      <c r="I11" s="412"/>
      <c r="J11" s="412"/>
      <c r="K11" s="412"/>
    </row>
    <row r="12" spans="1:11" ht="45">
      <c r="B12" s="187" t="s">
        <v>289</v>
      </c>
      <c r="C12" s="162"/>
      <c r="D12" s="412"/>
      <c r="E12" s="412"/>
      <c r="F12" s="412"/>
      <c r="G12" s="412"/>
      <c r="H12" s="412"/>
      <c r="I12" s="412"/>
      <c r="J12" s="412"/>
      <c r="K12" s="412"/>
    </row>
    <row r="13" spans="1:11" ht="14.25">
      <c r="B13" s="188" t="s">
        <v>225</v>
      </c>
      <c r="C13" s="162"/>
      <c r="D13" s="412"/>
      <c r="E13" s="412"/>
      <c r="F13" s="412"/>
      <c r="G13" s="412"/>
      <c r="H13" s="412"/>
      <c r="I13" s="412"/>
      <c r="J13" s="412"/>
      <c r="K13" s="412"/>
    </row>
    <row r="14" spans="1:11" ht="14.25">
      <c r="A14" s="162">
        <v>1</v>
      </c>
      <c r="B14" s="189" t="s">
        <v>216</v>
      </c>
      <c r="C14" s="162"/>
      <c r="D14" s="412"/>
      <c r="E14" s="412"/>
      <c r="F14" s="412"/>
      <c r="G14" s="412"/>
      <c r="H14" s="412"/>
      <c r="I14" s="412"/>
      <c r="J14" s="412"/>
      <c r="K14" s="412"/>
    </row>
    <row r="15" spans="1:11" ht="22.5">
      <c r="A15" s="162">
        <v>2</v>
      </c>
      <c r="B15" s="189" t="s">
        <v>217</v>
      </c>
      <c r="C15" s="162"/>
      <c r="D15" s="413"/>
      <c r="E15" s="413"/>
      <c r="F15" s="413"/>
      <c r="G15" s="413"/>
      <c r="H15" s="413"/>
      <c r="I15" s="413"/>
      <c r="J15" s="413"/>
      <c r="K15" s="413"/>
    </row>
    <row r="16" spans="1:11" ht="14.25">
      <c r="B16" s="188" t="s">
        <v>226</v>
      </c>
      <c r="C16" s="162"/>
      <c r="D16" s="414"/>
      <c r="E16" s="413"/>
      <c r="F16" s="413"/>
      <c r="G16" s="413"/>
      <c r="H16" s="413"/>
      <c r="I16" s="413"/>
      <c r="J16" s="413"/>
      <c r="K16" s="413"/>
    </row>
    <row r="17" spans="1:11" ht="33.75">
      <c r="A17" s="162">
        <v>1</v>
      </c>
      <c r="B17" s="189" t="s">
        <v>325</v>
      </c>
      <c r="C17" s="162"/>
      <c r="D17" s="411"/>
      <c r="E17" s="411"/>
      <c r="F17" s="411"/>
      <c r="G17" s="411"/>
      <c r="H17" s="411"/>
      <c r="I17" s="411"/>
      <c r="J17" s="411"/>
      <c r="K17" s="411"/>
    </row>
    <row r="18" spans="1:11" ht="22.5">
      <c r="A18" s="162">
        <v>2</v>
      </c>
      <c r="B18" s="189" t="s">
        <v>224</v>
      </c>
    </row>
    <row r="19" spans="1:11" ht="22.5">
      <c r="A19" s="162">
        <v>3</v>
      </c>
      <c r="B19" s="189" t="s">
        <v>351</v>
      </c>
    </row>
    <row r="20" spans="1:11" ht="56.25">
      <c r="A20" s="162">
        <v>4</v>
      </c>
      <c r="B20" s="189" t="s">
        <v>352</v>
      </c>
    </row>
    <row r="21" spans="1:11">
      <c r="B21" s="188" t="s">
        <v>284</v>
      </c>
    </row>
    <row r="22" spans="1:11" ht="33.75">
      <c r="A22" s="162">
        <v>1</v>
      </c>
      <c r="B22" s="189" t="s">
        <v>353</v>
      </c>
    </row>
    <row r="23" spans="1:11">
      <c r="B23" s="188" t="s">
        <v>145</v>
      </c>
    </row>
    <row r="24" spans="1:11" ht="22.5">
      <c r="A24" s="162">
        <v>1</v>
      </c>
      <c r="B24" s="189" t="s">
        <v>143</v>
      </c>
    </row>
    <row r="25" spans="1:11">
      <c r="B25" s="81" t="s">
        <v>194</v>
      </c>
    </row>
  </sheetData>
  <mergeCells count="7">
    <mergeCell ref="D17:K17"/>
    <mergeCell ref="D11:K11"/>
    <mergeCell ref="D12:K12"/>
    <mergeCell ref="D13:K13"/>
    <mergeCell ref="D14:K14"/>
    <mergeCell ref="D15:K15"/>
    <mergeCell ref="D16:K16"/>
  </mergeCells>
  <phoneticPr fontId="8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TSH_et_union_hor">
    <tabColor indexed="47"/>
  </sheetPr>
  <dimension ref="A3:CE46"/>
  <sheetViews>
    <sheetView showGridLines="0" zoomScaleNormal="100" workbookViewId="0"/>
  </sheetViews>
  <sheetFormatPr defaultRowHeight="15"/>
  <cols>
    <col min="1" max="1" width="10.28515625" style="59" customWidth="1"/>
    <col min="2" max="3" width="10" style="59" customWidth="1"/>
    <col min="4" max="4" width="10.140625" style="59" bestFit="1" customWidth="1"/>
    <col min="5" max="5" width="20" style="59" customWidth="1"/>
    <col min="6" max="6" width="3.42578125" style="59" customWidth="1"/>
    <col min="7" max="9" width="20.7109375" style="59" customWidth="1"/>
    <col min="10" max="10" width="24.28515625" style="59" customWidth="1"/>
    <col min="11" max="11" width="9.140625" style="59"/>
    <col min="12" max="12" width="7.7109375" style="59" customWidth="1"/>
    <col min="13" max="13" width="32.42578125" style="59" customWidth="1"/>
    <col min="14" max="14" width="9.140625" style="59"/>
    <col min="15" max="20" width="9.85546875" style="59" customWidth="1"/>
    <col min="21" max="21" width="9.85546875" style="302" customWidth="1"/>
    <col min="22" max="24" width="9.85546875" style="59" customWidth="1"/>
    <col min="25" max="16384" width="9.140625" style="59"/>
  </cols>
  <sheetData>
    <row r="3" spans="1:23">
      <c r="A3" s="17" t="s">
        <v>133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301"/>
      <c r="V3" s="17"/>
      <c r="W3" s="17"/>
    </row>
    <row r="5" spans="1:23" s="81" customFormat="1" ht="15" customHeight="1">
      <c r="A5" s="267"/>
      <c r="C5" s="82"/>
      <c r="D5" s="269"/>
      <c r="E5" s="273"/>
      <c r="F5" s="272"/>
      <c r="G5" s="274"/>
      <c r="H5" s="274"/>
      <c r="U5" s="297"/>
    </row>
    <row r="7" spans="1:23">
      <c r="A7" s="17" t="s">
        <v>134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301"/>
      <c r="V7" s="17"/>
      <c r="W7" s="17"/>
    </row>
    <row r="9" spans="1:23" ht="15" customHeight="1">
      <c r="D9" s="276"/>
      <c r="E9" s="278"/>
    </row>
    <row r="11" spans="1:23">
      <c r="A11" s="17" t="s">
        <v>144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301"/>
      <c r="V11" s="17"/>
      <c r="W11" s="17"/>
    </row>
    <row r="13" spans="1:23" s="85" customFormat="1" ht="15" customHeight="1">
      <c r="C13" s="120"/>
      <c r="D13" s="276"/>
      <c r="E13" s="277"/>
      <c r="U13" s="299"/>
    </row>
    <row r="17" spans="1:83">
      <c r="A17" s="17" t="s">
        <v>294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301"/>
      <c r="V17" s="17"/>
      <c r="W17" s="17"/>
    </row>
    <row r="19" spans="1:83" s="71" customFormat="1" ht="15" customHeight="1">
      <c r="A19" s="37"/>
      <c r="B19" s="197" t="s">
        <v>219</v>
      </c>
      <c r="C19" s="76"/>
      <c r="D19" s="357">
        <v>1</v>
      </c>
      <c r="E19" s="393"/>
      <c r="F19" s="365"/>
      <c r="G19" s="398">
        <v>1</v>
      </c>
      <c r="H19" s="415"/>
      <c r="I19" s="205"/>
      <c r="J19" s="205" t="s">
        <v>26</v>
      </c>
      <c r="K19" s="201"/>
      <c r="L19" s="198"/>
      <c r="M19" s="197"/>
      <c r="N19" s="197"/>
      <c r="O19" s="197"/>
      <c r="P19" s="197"/>
      <c r="Q19" s="279"/>
      <c r="R19" s="197"/>
      <c r="S19" s="197"/>
      <c r="T19" s="197"/>
      <c r="U19" s="291"/>
      <c r="V19" s="197"/>
      <c r="W19" s="197"/>
      <c r="X19" s="197"/>
      <c r="Y19" s="131"/>
      <c r="Z19" s="131"/>
      <c r="AA19" s="303"/>
      <c r="AB19" s="303"/>
      <c r="AC19" s="303"/>
      <c r="AD19" s="303"/>
      <c r="AE19" s="303"/>
      <c r="AF19" s="303"/>
      <c r="AG19" s="303"/>
      <c r="AH19" s="303"/>
      <c r="AI19" s="303"/>
      <c r="AJ19" s="303"/>
      <c r="AK19" s="303"/>
      <c r="AL19" s="303"/>
      <c r="AM19" s="303"/>
      <c r="AN19" s="303"/>
      <c r="AO19" s="303"/>
      <c r="AP19" s="303"/>
      <c r="AQ19" s="303"/>
      <c r="AR19" s="303"/>
      <c r="AS19" s="303"/>
      <c r="AT19" s="303"/>
      <c r="AU19" s="303"/>
      <c r="AV19" s="303"/>
      <c r="AW19" s="303"/>
      <c r="AX19" s="303"/>
      <c r="AY19" s="303"/>
      <c r="AZ19" s="303"/>
      <c r="BA19" s="303"/>
      <c r="BB19" s="303"/>
      <c r="BC19" s="303"/>
      <c r="BD19" s="303"/>
      <c r="BE19" s="303"/>
      <c r="BF19" s="303"/>
      <c r="BG19" s="303"/>
      <c r="BH19" s="303"/>
      <c r="BI19" s="303"/>
      <c r="BJ19" s="303"/>
      <c r="BK19" s="303"/>
      <c r="BL19" s="303"/>
      <c r="BM19" s="303"/>
      <c r="BN19" s="303"/>
      <c r="BO19" s="303"/>
      <c r="BP19" s="303"/>
      <c r="BQ19" s="303"/>
      <c r="BR19" s="303"/>
      <c r="BS19" s="303"/>
      <c r="BT19" s="303"/>
      <c r="BU19" s="303"/>
      <c r="BV19" s="131"/>
      <c r="BW19" s="131"/>
      <c r="BX19" s="131"/>
      <c r="BY19" s="131"/>
      <c r="BZ19" s="131"/>
      <c r="CA19" s="131"/>
      <c r="CB19" s="131"/>
      <c r="CC19" s="131"/>
      <c r="CD19" s="131"/>
      <c r="CE19" s="131"/>
    </row>
    <row r="20" spans="1:83" s="71" customFormat="1" ht="15" customHeight="1">
      <c r="A20" s="37"/>
      <c r="B20" s="37"/>
      <c r="C20" s="76"/>
      <c r="D20" s="357"/>
      <c r="E20" s="393"/>
      <c r="F20" s="417"/>
      <c r="G20" s="418"/>
      <c r="H20" s="416"/>
      <c r="I20" s="193"/>
      <c r="J20" s="206"/>
      <c r="K20" s="223" t="s">
        <v>49</v>
      </c>
      <c r="L20" s="246"/>
      <c r="M20" s="197"/>
      <c r="N20" s="197"/>
      <c r="O20" s="197"/>
      <c r="P20" s="197"/>
      <c r="Q20" s="279"/>
      <c r="R20" s="197"/>
      <c r="S20" s="197"/>
      <c r="T20" s="197"/>
      <c r="U20" s="291"/>
      <c r="V20" s="197"/>
      <c r="W20" s="197"/>
      <c r="X20" s="197"/>
      <c r="Y20" s="131"/>
      <c r="Z20" s="131"/>
      <c r="AA20" s="303"/>
      <c r="AB20" s="303"/>
      <c r="AC20" s="303"/>
      <c r="AD20" s="303"/>
      <c r="AE20" s="303"/>
      <c r="AF20" s="303"/>
      <c r="AG20" s="303"/>
      <c r="AH20" s="303"/>
      <c r="AI20" s="303"/>
      <c r="AJ20" s="303"/>
      <c r="AK20" s="303"/>
      <c r="AL20" s="303"/>
      <c r="AM20" s="303"/>
      <c r="AN20" s="303"/>
      <c r="AO20" s="303"/>
      <c r="AP20" s="303"/>
      <c r="AQ20" s="303"/>
      <c r="AR20" s="303"/>
      <c r="AS20" s="303"/>
      <c r="AT20" s="303"/>
      <c r="AU20" s="303"/>
      <c r="AV20" s="303"/>
      <c r="AW20" s="303"/>
      <c r="AX20" s="303"/>
      <c r="AY20" s="303"/>
      <c r="AZ20" s="303"/>
      <c r="BA20" s="303"/>
      <c r="BB20" s="303"/>
      <c r="BC20" s="303"/>
      <c r="BD20" s="303"/>
      <c r="BE20" s="303"/>
      <c r="BF20" s="303"/>
      <c r="BG20" s="303"/>
      <c r="BH20" s="303"/>
      <c r="BI20" s="303"/>
      <c r="BJ20" s="303"/>
      <c r="BK20" s="303"/>
      <c r="BL20" s="303"/>
      <c r="BM20" s="303"/>
      <c r="BN20" s="303"/>
      <c r="BO20" s="303"/>
      <c r="BP20" s="303"/>
      <c r="BQ20" s="303"/>
      <c r="BR20" s="303"/>
      <c r="BS20" s="303"/>
      <c r="BT20" s="303"/>
      <c r="BU20" s="303"/>
      <c r="BV20" s="131"/>
      <c r="BW20" s="131"/>
      <c r="BX20" s="131"/>
      <c r="BY20" s="131"/>
      <c r="BZ20" s="131"/>
      <c r="CA20" s="131"/>
      <c r="CB20" s="131"/>
      <c r="CC20" s="131"/>
      <c r="CD20" s="131"/>
      <c r="CE20" s="131"/>
    </row>
    <row r="21" spans="1:83" s="71" customFormat="1" ht="15" customHeight="1">
      <c r="A21" s="37"/>
      <c r="B21" s="37"/>
      <c r="C21" s="76"/>
      <c r="D21" s="357"/>
      <c r="E21" s="393"/>
      <c r="F21" s="193"/>
      <c r="G21" s="206"/>
      <c r="H21" s="223" t="s">
        <v>50</v>
      </c>
      <c r="I21" s="206"/>
      <c r="J21" s="206"/>
      <c r="K21" s="245"/>
      <c r="L21" s="246"/>
      <c r="M21" s="197"/>
      <c r="N21" s="197"/>
      <c r="O21" s="197"/>
      <c r="P21" s="197"/>
      <c r="Q21" s="279"/>
      <c r="R21" s="197"/>
      <c r="S21" s="197"/>
      <c r="T21" s="197"/>
      <c r="U21" s="291"/>
      <c r="V21" s="197"/>
      <c r="W21" s="197"/>
      <c r="X21" s="197"/>
      <c r="Y21" s="131"/>
      <c r="Z21" s="131"/>
      <c r="AA21" s="303"/>
      <c r="AB21" s="303"/>
      <c r="AC21" s="303"/>
      <c r="AD21" s="303"/>
      <c r="AE21" s="303"/>
      <c r="AF21" s="303"/>
      <c r="AG21" s="303"/>
      <c r="AH21" s="303"/>
      <c r="AI21" s="303"/>
      <c r="AJ21" s="303"/>
      <c r="AK21" s="303"/>
      <c r="AL21" s="303"/>
      <c r="AM21" s="303"/>
      <c r="AN21" s="303"/>
      <c r="AO21" s="303"/>
      <c r="AP21" s="303"/>
      <c r="AQ21" s="303"/>
      <c r="AR21" s="303"/>
      <c r="AS21" s="303"/>
      <c r="AT21" s="303"/>
      <c r="AU21" s="303"/>
      <c r="AV21" s="303"/>
      <c r="AW21" s="303"/>
      <c r="AX21" s="303"/>
      <c r="AY21" s="303"/>
      <c r="AZ21" s="303"/>
      <c r="BA21" s="303"/>
      <c r="BB21" s="303"/>
      <c r="BC21" s="303"/>
      <c r="BD21" s="303"/>
      <c r="BE21" s="303"/>
      <c r="BF21" s="303"/>
      <c r="BG21" s="303"/>
      <c r="BH21" s="303"/>
      <c r="BI21" s="303"/>
      <c r="BJ21" s="303"/>
      <c r="BK21" s="303"/>
      <c r="BL21" s="303"/>
      <c r="BM21" s="303"/>
      <c r="BN21" s="303"/>
      <c r="BO21" s="303"/>
      <c r="BP21" s="303"/>
      <c r="BQ21" s="303"/>
      <c r="BR21" s="303"/>
      <c r="BS21" s="303"/>
      <c r="BT21" s="303"/>
      <c r="BU21" s="303"/>
      <c r="BV21" s="131"/>
      <c r="BW21" s="131"/>
      <c r="BX21" s="131"/>
      <c r="BY21" s="131"/>
      <c r="BZ21" s="131"/>
      <c r="CA21" s="131"/>
      <c r="CB21" s="131"/>
      <c r="CC21" s="131"/>
      <c r="CD21" s="131"/>
      <c r="CE21" s="131"/>
    </row>
    <row r="22" spans="1:83">
      <c r="Q22" s="283"/>
    </row>
    <row r="23" spans="1:83">
      <c r="A23" s="17" t="s">
        <v>295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284"/>
      <c r="R23" s="17"/>
      <c r="S23" s="17"/>
      <c r="T23" s="17"/>
      <c r="U23" s="301"/>
      <c r="V23" s="17"/>
      <c r="W23" s="17"/>
    </row>
    <row r="24" spans="1:83">
      <c r="Q24" s="283"/>
    </row>
    <row r="25" spans="1:83" s="71" customFormat="1" ht="15" customHeight="1">
      <c r="A25" s="37"/>
      <c r="B25" s="197" t="s">
        <v>219</v>
      </c>
      <c r="C25" s="76"/>
      <c r="D25" s="76"/>
      <c r="E25" s="76"/>
      <c r="F25" s="419"/>
      <c r="G25" s="357">
        <v>1</v>
      </c>
      <c r="H25" s="367"/>
      <c r="I25" s="199"/>
      <c r="J25" s="190">
        <v>1</v>
      </c>
      <c r="K25" s="201"/>
      <c r="L25" s="198"/>
      <c r="M25" s="197"/>
      <c r="N25" s="197"/>
      <c r="O25" s="197"/>
      <c r="P25" s="197"/>
      <c r="Q25" s="279"/>
      <c r="R25" s="197"/>
      <c r="S25" s="197"/>
      <c r="T25" s="197"/>
      <c r="U25" s="291"/>
      <c r="V25" s="197"/>
      <c r="W25" s="197"/>
      <c r="X25" s="197"/>
      <c r="Y25" s="131"/>
      <c r="Z25" s="131"/>
      <c r="AA25" s="303"/>
      <c r="AB25" s="303"/>
      <c r="AC25" s="303"/>
      <c r="AD25" s="303"/>
      <c r="AE25" s="303"/>
      <c r="AF25" s="303"/>
      <c r="AG25" s="303"/>
      <c r="AH25" s="303"/>
      <c r="AI25" s="303"/>
      <c r="AJ25" s="303"/>
      <c r="AK25" s="303"/>
      <c r="AL25" s="303"/>
      <c r="AM25" s="303"/>
      <c r="AN25" s="303"/>
      <c r="AO25" s="303"/>
      <c r="AP25" s="303"/>
      <c r="AQ25" s="303"/>
      <c r="AR25" s="303"/>
      <c r="AS25" s="303"/>
      <c r="AT25" s="303"/>
      <c r="AU25" s="303"/>
      <c r="AV25" s="303"/>
      <c r="AW25" s="303"/>
      <c r="AX25" s="303"/>
      <c r="AY25" s="303"/>
      <c r="AZ25" s="303"/>
      <c r="BA25" s="303"/>
      <c r="BB25" s="303"/>
      <c r="BC25" s="303"/>
      <c r="BD25" s="303"/>
      <c r="BE25" s="303"/>
      <c r="BF25" s="303"/>
      <c r="BG25" s="303"/>
      <c r="BH25" s="303"/>
      <c r="BI25" s="303"/>
      <c r="BJ25" s="303"/>
      <c r="BK25" s="303"/>
      <c r="BL25" s="303"/>
      <c r="BM25" s="303"/>
      <c r="BN25" s="303"/>
      <c r="BO25" s="303"/>
      <c r="BP25" s="303"/>
      <c r="BQ25" s="303"/>
      <c r="BR25" s="303"/>
      <c r="BS25" s="303"/>
      <c r="BT25" s="303"/>
      <c r="BU25" s="303"/>
      <c r="BV25" s="131"/>
      <c r="BW25" s="131"/>
      <c r="BX25" s="131"/>
      <c r="BY25" s="131"/>
      <c r="BZ25" s="131"/>
      <c r="CA25" s="131"/>
      <c r="CB25" s="131"/>
      <c r="CC25" s="131"/>
      <c r="CD25" s="131"/>
      <c r="CE25" s="131"/>
    </row>
    <row r="26" spans="1:83" s="71" customFormat="1" ht="15" customHeight="1">
      <c r="A26" s="37"/>
      <c r="B26" s="37"/>
      <c r="C26" s="76"/>
      <c r="D26" s="76"/>
      <c r="E26" s="76"/>
      <c r="F26" s="420"/>
      <c r="G26" s="357"/>
      <c r="H26" s="367"/>
      <c r="I26" s="244"/>
      <c r="J26" s="245"/>
      <c r="K26" s="223" t="s">
        <v>49</v>
      </c>
      <c r="L26" s="246"/>
      <c r="M26" s="197"/>
      <c r="N26" s="197"/>
      <c r="O26" s="197"/>
      <c r="P26" s="197"/>
      <c r="Q26" s="279"/>
      <c r="R26" s="197"/>
      <c r="S26" s="197"/>
      <c r="T26" s="197"/>
      <c r="U26" s="291"/>
      <c r="V26" s="197"/>
      <c r="W26" s="197"/>
      <c r="X26" s="197"/>
      <c r="Y26" s="131"/>
      <c r="Z26" s="131"/>
      <c r="AA26" s="303"/>
      <c r="AB26" s="303"/>
      <c r="AC26" s="303"/>
      <c r="AD26" s="303"/>
      <c r="AE26" s="303"/>
      <c r="AF26" s="303"/>
      <c r="AG26" s="303"/>
      <c r="AH26" s="303"/>
      <c r="AI26" s="303"/>
      <c r="AJ26" s="303"/>
      <c r="AK26" s="303"/>
      <c r="AL26" s="303"/>
      <c r="AM26" s="303"/>
      <c r="AN26" s="303"/>
      <c r="AO26" s="303"/>
      <c r="AP26" s="303"/>
      <c r="AQ26" s="303"/>
      <c r="AR26" s="303"/>
      <c r="AS26" s="303"/>
      <c r="AT26" s="303"/>
      <c r="AU26" s="303"/>
      <c r="AV26" s="303"/>
      <c r="AW26" s="303"/>
      <c r="AX26" s="303"/>
      <c r="AY26" s="303"/>
      <c r="AZ26" s="303"/>
      <c r="BA26" s="303"/>
      <c r="BB26" s="303"/>
      <c r="BC26" s="303"/>
      <c r="BD26" s="303"/>
      <c r="BE26" s="303"/>
      <c r="BF26" s="303"/>
      <c r="BG26" s="303"/>
      <c r="BH26" s="303"/>
      <c r="BI26" s="303"/>
      <c r="BJ26" s="303"/>
      <c r="BK26" s="303"/>
      <c r="BL26" s="303"/>
      <c r="BM26" s="303"/>
      <c r="BN26" s="303"/>
      <c r="BO26" s="303"/>
      <c r="BP26" s="303"/>
      <c r="BQ26" s="303"/>
      <c r="BR26" s="303"/>
      <c r="BS26" s="303"/>
      <c r="BT26" s="303"/>
      <c r="BU26" s="303"/>
      <c r="BV26" s="131"/>
      <c r="BW26" s="131"/>
      <c r="BX26" s="131"/>
      <c r="BY26" s="131"/>
      <c r="BZ26" s="131"/>
      <c r="CA26" s="131"/>
      <c r="CB26" s="131"/>
      <c r="CC26" s="131"/>
      <c r="CD26" s="131"/>
      <c r="CE26" s="131"/>
    </row>
    <row r="27" spans="1:83">
      <c r="Q27" s="283"/>
    </row>
    <row r="28" spans="1:83">
      <c r="A28" s="17" t="s">
        <v>296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284"/>
      <c r="R28" s="17"/>
      <c r="S28" s="17"/>
      <c r="T28" s="17"/>
      <c r="U28" s="301"/>
      <c r="V28" s="17"/>
      <c r="W28" s="17"/>
    </row>
    <row r="29" spans="1:83">
      <c r="Q29" s="283"/>
    </row>
    <row r="30" spans="1:83" s="71" customFormat="1" ht="15" customHeight="1">
      <c r="A30" s="37"/>
      <c r="B30" s="197" t="s">
        <v>219</v>
      </c>
      <c r="C30" s="76"/>
      <c r="D30" s="59"/>
      <c r="E30" s="59"/>
      <c r="F30" s="59"/>
      <c r="G30" s="59"/>
      <c r="H30" s="59"/>
      <c r="I30" s="209"/>
      <c r="J30" s="190">
        <v>1</v>
      </c>
      <c r="K30" s="201"/>
      <c r="L30" s="198"/>
      <c r="M30" s="197"/>
      <c r="N30" s="197"/>
      <c r="O30" s="197"/>
      <c r="P30" s="197"/>
      <c r="Q30" s="279"/>
      <c r="R30" s="197"/>
      <c r="S30" s="197"/>
      <c r="T30" s="197"/>
      <c r="U30" s="291"/>
      <c r="V30" s="197"/>
      <c r="W30" s="197"/>
      <c r="X30" s="197"/>
      <c r="Y30" s="131"/>
      <c r="Z30" s="131"/>
      <c r="AA30" s="303"/>
      <c r="AB30" s="303"/>
      <c r="AC30" s="303"/>
      <c r="AD30" s="303"/>
      <c r="AE30" s="303"/>
      <c r="AF30" s="303"/>
      <c r="AG30" s="303"/>
      <c r="AH30" s="303"/>
      <c r="AI30" s="303"/>
      <c r="AJ30" s="303"/>
      <c r="AK30" s="303"/>
      <c r="AL30" s="303"/>
      <c r="AM30" s="303"/>
      <c r="AN30" s="303"/>
      <c r="AO30" s="303"/>
      <c r="AP30" s="303"/>
      <c r="AQ30" s="303"/>
      <c r="AR30" s="303"/>
      <c r="AS30" s="303"/>
      <c r="AT30" s="303"/>
      <c r="AU30" s="303"/>
      <c r="AV30" s="303"/>
      <c r="AW30" s="303"/>
      <c r="AX30" s="303"/>
      <c r="AY30" s="303"/>
      <c r="AZ30" s="303"/>
      <c r="BA30" s="303"/>
      <c r="BB30" s="303"/>
      <c r="BC30" s="303"/>
      <c r="BD30" s="303"/>
      <c r="BE30" s="303"/>
      <c r="BF30" s="303"/>
      <c r="BG30" s="303"/>
      <c r="BH30" s="303"/>
      <c r="BI30" s="303"/>
      <c r="BJ30" s="303"/>
      <c r="BK30" s="303"/>
      <c r="BL30" s="303"/>
      <c r="BM30" s="303"/>
      <c r="BN30" s="303"/>
      <c r="BO30" s="303"/>
      <c r="BP30" s="303"/>
      <c r="BQ30" s="303"/>
      <c r="BR30" s="303"/>
      <c r="BS30" s="303"/>
      <c r="BT30" s="303"/>
      <c r="BU30" s="303"/>
      <c r="BV30" s="131"/>
      <c r="BW30" s="131"/>
      <c r="BX30" s="131"/>
      <c r="BY30" s="131"/>
      <c r="BZ30" s="131"/>
      <c r="CA30" s="131"/>
      <c r="CB30" s="131"/>
      <c r="CC30" s="131"/>
      <c r="CD30" s="131"/>
      <c r="CE30" s="131"/>
    </row>
    <row r="33" spans="1:38">
      <c r="A33" s="17" t="s">
        <v>227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301"/>
      <c r="V33" s="17"/>
      <c r="W33" s="17"/>
    </row>
    <row r="35" spans="1:38" s="183" customFormat="1" ht="15" customHeight="1">
      <c r="A35" s="59"/>
      <c r="B35" s="59"/>
      <c r="C35" s="76"/>
      <c r="D35" s="385" t="s">
        <v>26</v>
      </c>
      <c r="E35" s="384"/>
      <c r="F35" s="384" t="s">
        <v>19</v>
      </c>
      <c r="G35" s="365"/>
      <c r="H35" s="357">
        <v>1</v>
      </c>
      <c r="I35" s="421"/>
      <c r="J35" s="384" t="s">
        <v>19</v>
      </c>
      <c r="K35" s="210"/>
      <c r="L35" s="205" t="s">
        <v>26</v>
      </c>
      <c r="M35" s="227"/>
      <c r="N35" s="175"/>
      <c r="O35" s="175"/>
      <c r="P35" s="175"/>
      <c r="Q35" s="175"/>
      <c r="R35" s="175"/>
      <c r="S35" s="175"/>
      <c r="T35" s="175"/>
      <c r="U35" s="296"/>
      <c r="V35" s="175"/>
      <c r="W35" s="175"/>
      <c r="X35" s="202"/>
      <c r="Y35" s="202" t="s">
        <v>215</v>
      </c>
      <c r="Z35" s="202">
        <v>1705000</v>
      </c>
      <c r="AA35" s="202"/>
      <c r="AB35" s="202"/>
      <c r="AC35" s="202"/>
      <c r="AD35" s="202"/>
      <c r="AE35" s="202"/>
      <c r="AF35" s="202"/>
      <c r="AG35" s="202"/>
      <c r="AH35" s="202"/>
      <c r="AI35" s="202"/>
      <c r="AJ35" s="202"/>
      <c r="AK35" s="202"/>
      <c r="AL35" s="202"/>
    </row>
    <row r="36" spans="1:38" s="183" customFormat="1" ht="15" customHeight="1">
      <c r="A36" s="59"/>
      <c r="B36" s="59"/>
      <c r="C36" s="76"/>
      <c r="D36" s="385"/>
      <c r="E36" s="384"/>
      <c r="F36" s="384"/>
      <c r="G36" s="366"/>
      <c r="H36" s="357"/>
      <c r="I36" s="422"/>
      <c r="J36" s="384"/>
      <c r="K36" s="193"/>
      <c r="L36" s="206"/>
      <c r="M36" s="226" t="s">
        <v>345</v>
      </c>
      <c r="N36" s="175"/>
      <c r="O36" s="175"/>
      <c r="P36" s="175"/>
      <c r="Q36" s="175"/>
      <c r="R36" s="175"/>
      <c r="S36" s="175"/>
      <c r="T36" s="175"/>
      <c r="U36" s="296"/>
      <c r="V36" s="175"/>
      <c r="W36" s="175"/>
      <c r="X36" s="202"/>
      <c r="Y36" s="202"/>
      <c r="Z36" s="202"/>
      <c r="AA36" s="202"/>
      <c r="AB36" s="202"/>
      <c r="AC36" s="202"/>
      <c r="AD36" s="202"/>
      <c r="AE36" s="202"/>
      <c r="AF36" s="202"/>
      <c r="AG36" s="202"/>
      <c r="AH36" s="202"/>
      <c r="AI36" s="202"/>
      <c r="AJ36" s="202"/>
      <c r="AK36" s="202"/>
      <c r="AL36" s="202"/>
    </row>
    <row r="37" spans="1:38" s="183" customFormat="1" ht="15" customHeight="1">
      <c r="A37" s="59"/>
      <c r="B37" s="59"/>
      <c r="C37" s="76"/>
      <c r="D37" s="385"/>
      <c r="E37" s="384"/>
      <c r="F37" s="384"/>
      <c r="G37" s="193"/>
      <c r="H37" s="206"/>
      <c r="I37" s="200" t="s">
        <v>335</v>
      </c>
      <c r="J37" s="206"/>
      <c r="K37" s="206"/>
      <c r="L37" s="206"/>
      <c r="M37" s="207"/>
      <c r="N37" s="175"/>
      <c r="O37" s="175"/>
      <c r="P37" s="175"/>
      <c r="Q37" s="175"/>
      <c r="R37" s="175"/>
      <c r="S37" s="175"/>
      <c r="T37" s="175"/>
      <c r="U37" s="296"/>
      <c r="V37" s="175"/>
      <c r="W37" s="175"/>
      <c r="X37" s="202"/>
      <c r="Y37" s="202"/>
      <c r="Z37" s="202"/>
      <c r="AA37" s="202"/>
      <c r="AB37" s="202"/>
      <c r="AC37" s="202"/>
      <c r="AD37" s="202"/>
      <c r="AE37" s="202"/>
      <c r="AF37" s="202"/>
      <c r="AG37" s="202"/>
      <c r="AH37" s="202"/>
      <c r="AI37" s="202"/>
      <c r="AJ37" s="202"/>
      <c r="AK37" s="202"/>
      <c r="AL37" s="202"/>
    </row>
    <row r="39" spans="1:38">
      <c r="A39" s="17" t="s">
        <v>281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301"/>
      <c r="V39" s="17"/>
      <c r="W39" s="17"/>
    </row>
    <row r="41" spans="1:38" s="183" customFormat="1" ht="15" customHeight="1">
      <c r="A41" s="59"/>
      <c r="B41" s="59"/>
      <c r="C41" s="76"/>
      <c r="D41" s="59"/>
      <c r="E41" s="59"/>
      <c r="F41" s="59"/>
      <c r="G41" s="419"/>
      <c r="H41" s="357">
        <v>1</v>
      </c>
      <c r="I41" s="423" t="s">
        <v>214</v>
      </c>
      <c r="J41" s="384" t="s">
        <v>19</v>
      </c>
      <c r="K41" s="210"/>
      <c r="L41" s="205" t="s">
        <v>26</v>
      </c>
      <c r="M41" s="227"/>
      <c r="N41" s="175"/>
      <c r="O41" s="175"/>
      <c r="P41" s="175"/>
      <c r="Q41" s="175"/>
      <c r="R41" s="175"/>
      <c r="S41" s="175"/>
      <c r="T41" s="175"/>
      <c r="U41" s="296"/>
      <c r="V41" s="175"/>
      <c r="W41" s="175"/>
      <c r="X41" s="202"/>
      <c r="Y41" s="202" t="s">
        <v>215</v>
      </c>
      <c r="Z41" s="202">
        <v>1705000</v>
      </c>
      <c r="AA41" s="202"/>
      <c r="AB41" s="202"/>
      <c r="AC41" s="202"/>
      <c r="AD41" s="202"/>
      <c r="AE41" s="202"/>
      <c r="AF41" s="202"/>
      <c r="AG41" s="202"/>
      <c r="AH41" s="202"/>
      <c r="AI41" s="202"/>
      <c r="AJ41" s="202"/>
      <c r="AK41" s="202"/>
      <c r="AL41" s="202"/>
    </row>
    <row r="42" spans="1:38" s="183" customFormat="1" ht="15" customHeight="1">
      <c r="A42" s="59"/>
      <c r="B42" s="59"/>
      <c r="C42" s="76"/>
      <c r="D42" s="59"/>
      <c r="E42" s="59"/>
      <c r="F42" s="59"/>
      <c r="G42" s="420"/>
      <c r="H42" s="357"/>
      <c r="I42" s="424"/>
      <c r="J42" s="384"/>
      <c r="K42" s="193"/>
      <c r="L42" s="206"/>
      <c r="M42" s="226" t="s">
        <v>345</v>
      </c>
      <c r="N42" s="175"/>
      <c r="O42" s="175"/>
      <c r="P42" s="175"/>
      <c r="Q42" s="175"/>
      <c r="R42" s="175"/>
      <c r="S42" s="175"/>
      <c r="T42" s="175"/>
      <c r="U42" s="296"/>
      <c r="V42" s="175"/>
      <c r="W42" s="175"/>
      <c r="X42" s="202"/>
      <c r="Y42" s="202"/>
      <c r="Z42" s="202"/>
      <c r="AA42" s="202"/>
      <c r="AB42" s="202"/>
      <c r="AC42" s="202"/>
      <c r="AD42" s="202"/>
      <c r="AE42" s="202"/>
      <c r="AF42" s="202"/>
      <c r="AG42" s="202"/>
      <c r="AH42" s="202"/>
      <c r="AI42" s="202"/>
      <c r="AJ42" s="202"/>
      <c r="AK42" s="202"/>
      <c r="AL42" s="202"/>
    </row>
    <row r="43" spans="1:38">
      <c r="K43" s="206"/>
      <c r="L43" s="206"/>
      <c r="M43" s="207"/>
    </row>
    <row r="44" spans="1:38">
      <c r="A44" s="17" t="s">
        <v>282</v>
      </c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301"/>
      <c r="V44" s="17"/>
      <c r="W44" s="17"/>
    </row>
    <row r="46" spans="1:38" s="183" customFormat="1" ht="15" customHeight="1">
      <c r="A46" s="59"/>
      <c r="B46" s="59"/>
      <c r="C46" s="76"/>
      <c r="D46" s="59"/>
      <c r="E46" s="59"/>
      <c r="F46" s="59"/>
      <c r="G46" s="59"/>
      <c r="H46" s="59"/>
      <c r="I46" s="59"/>
      <c r="J46" s="59"/>
      <c r="K46" s="209"/>
      <c r="L46" s="205" t="s">
        <v>26</v>
      </c>
      <c r="M46" s="229" t="s">
        <v>214</v>
      </c>
      <c r="N46" s="275"/>
      <c r="O46" s="175"/>
      <c r="P46" s="175"/>
      <c r="Q46" s="175"/>
      <c r="R46" s="175"/>
      <c r="S46" s="175"/>
      <c r="T46" s="175"/>
      <c r="U46" s="296"/>
      <c r="V46" s="175"/>
      <c r="W46" s="175"/>
      <c r="X46" s="202"/>
      <c r="Y46" s="202" t="s">
        <v>215</v>
      </c>
      <c r="Z46" s="202">
        <v>1705000</v>
      </c>
      <c r="AA46" s="202"/>
      <c r="AB46" s="202"/>
      <c r="AC46" s="202"/>
      <c r="AD46" s="202"/>
      <c r="AE46" s="202"/>
      <c r="AF46" s="202"/>
      <c r="AG46" s="202"/>
      <c r="AH46" s="202"/>
      <c r="AI46" s="202"/>
      <c r="AJ46" s="202"/>
      <c r="AK46" s="202"/>
      <c r="AL46" s="202"/>
    </row>
  </sheetData>
  <dataConsolidate/>
  <mergeCells count="19">
    <mergeCell ref="I41:I42"/>
    <mergeCell ref="J41:J42"/>
    <mergeCell ref="D35:D37"/>
    <mergeCell ref="E35:E37"/>
    <mergeCell ref="F35:F37"/>
    <mergeCell ref="G35:G36"/>
    <mergeCell ref="H35:H36"/>
    <mergeCell ref="G41:G42"/>
    <mergeCell ref="H41:H42"/>
    <mergeCell ref="J35:J36"/>
    <mergeCell ref="F25:F26"/>
    <mergeCell ref="G25:G26"/>
    <mergeCell ref="H25:H26"/>
    <mergeCell ref="I35:I36"/>
    <mergeCell ref="H19:H20"/>
    <mergeCell ref="D19:D21"/>
    <mergeCell ref="E19:E21"/>
    <mergeCell ref="F19:F20"/>
    <mergeCell ref="G19:G20"/>
  </mergeCells>
  <phoneticPr fontId="8" type="noConversion"/>
  <dataValidations count="4">
    <dataValidation type="textLength" operator="lessThanOrEqual" allowBlank="1" showInputMessage="1" showErrorMessage="1" errorTitle="Ошибка" error="Допускается ввод не более 900 символов!" sqref="E9 E13 E5 E19:E21 E30" xr:uid="{00000000-0002-0000-1000-000000000000}">
      <formula1>900</formula1>
    </dataValidation>
    <dataValidation type="list" allowBlank="1" showInputMessage="1" showErrorMessage="1" sqref="I46" xr:uid="{00000000-0002-0000-1000-000001000000}">
      <formula1>DESCRIPTION_TERRITORY</formula1>
    </dataValidation>
    <dataValidation type="textLength" operator="lessThan" allowBlank="1" showInputMessage="1" showErrorMessage="1" error="Допускается ввод не более 900 символов!" sqref="M46 M35 M41" xr:uid="{00000000-0002-0000-1000-000002000000}">
      <formula1>900</formula1>
    </dataValidation>
    <dataValidation type="list" showInputMessage="1" showErrorMessage="1" errorTitle="Ошибка" error="Выберите значение из списка" prompt="Выберите значение из списка" sqref="I41:I42 I35:I36" xr:uid="{00000000-0002-0000-1000-000003000000}">
      <formula1>DESCRIPTION_TERRITORY</formula1>
    </dataValidation>
  </dataValidations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TSH_et_union_vert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modList00">
    <tabColor indexed="47"/>
  </sheetPr>
  <dimension ref="A1"/>
  <sheetViews>
    <sheetView showGridLines="0" zoomScaleNormal="100" workbookViewId="0"/>
  </sheetViews>
  <sheetFormatPr defaultRowHeight="15"/>
  <cols>
    <col min="1" max="16384" width="9.140625" style="19"/>
  </cols>
  <sheetData/>
  <sheetProtection formatColumns="0" formatRows="0"/>
  <phoneticPr fontId="8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modList01">
    <tabColor indexed="47"/>
  </sheetPr>
  <dimension ref="A1:U16"/>
  <sheetViews>
    <sheetView showGridLines="0" topLeftCell="C3" zoomScaleNormal="100" workbookViewId="0"/>
  </sheetViews>
  <sheetFormatPr defaultColWidth="10.5703125" defaultRowHeight="15"/>
  <cols>
    <col min="1" max="1" width="9.140625" style="33" hidden="1" customWidth="1"/>
    <col min="2" max="2" width="9.140625" style="18" hidden="1" customWidth="1"/>
    <col min="3" max="3" width="4.7109375" style="38" customWidth="1"/>
    <col min="4" max="4" width="6.28515625" style="18" customWidth="1"/>
    <col min="5" max="5" width="36.7109375" style="18" customWidth="1"/>
    <col min="6" max="6" width="10.42578125" style="18" customWidth="1"/>
    <col min="7" max="7" width="3.7109375" style="263" customWidth="1"/>
    <col min="8" max="8" width="3.7109375" style="18" bestFit="1" customWidth="1"/>
    <col min="9" max="9" width="21.7109375" style="18" customWidth="1"/>
    <col min="10" max="10" width="32.42578125" style="18" customWidth="1"/>
    <col min="11" max="11" width="10.5703125" style="197"/>
    <col min="12" max="20" width="10.5703125" style="18"/>
    <col min="21" max="21" width="10.5703125" style="290"/>
    <col min="22" max="16384" width="10.5703125" style="18"/>
  </cols>
  <sheetData>
    <row r="1" spans="1:21" s="197" customFormat="1" ht="15" hidden="1" customHeight="1">
      <c r="C1" s="257"/>
      <c r="G1" s="262"/>
      <c r="U1" s="291"/>
    </row>
    <row r="2" spans="1:21" s="197" customFormat="1" ht="15" hidden="1" customHeight="1">
      <c r="C2" s="257"/>
      <c r="G2" s="262"/>
      <c r="U2" s="291"/>
    </row>
    <row r="3" spans="1:21" ht="11.25" customHeight="1">
      <c r="C3" s="76"/>
      <c r="D3" s="77"/>
      <c r="E3" s="77"/>
      <c r="F3" s="77"/>
      <c r="G3" s="250"/>
      <c r="H3" s="77"/>
      <c r="I3" s="77"/>
      <c r="J3" s="77"/>
    </row>
    <row r="4" spans="1:21" ht="36.75" customHeight="1">
      <c r="C4" s="76"/>
      <c r="D4" s="392"/>
      <c r="E4" s="392"/>
      <c r="F4" s="392"/>
      <c r="G4" s="392"/>
      <c r="H4" s="392"/>
      <c r="I4" s="392"/>
      <c r="J4" s="392"/>
      <c r="K4" s="265"/>
    </row>
    <row r="5" spans="1:21" ht="15" customHeight="1">
      <c r="C5" s="76"/>
      <c r="D5" s="394"/>
      <c r="E5" s="394"/>
      <c r="F5" s="394"/>
      <c r="G5" s="394"/>
      <c r="H5" s="394"/>
      <c r="I5" s="394"/>
      <c r="J5" s="394"/>
      <c r="K5" s="265"/>
    </row>
    <row r="6" spans="1:21" ht="11.25" customHeight="1">
      <c r="C6" s="76"/>
      <c r="D6" s="77"/>
      <c r="E6" s="77"/>
      <c r="F6" s="77"/>
      <c r="G6" s="250"/>
      <c r="H6" s="77"/>
      <c r="I6" s="77"/>
      <c r="J6" s="77"/>
    </row>
    <row r="7" spans="1:21" ht="101.1" customHeight="1">
      <c r="C7" s="76"/>
      <c r="D7" s="357"/>
      <c r="E7" s="400"/>
      <c r="F7" s="400"/>
      <c r="G7" s="401"/>
      <c r="H7" s="402"/>
      <c r="I7" s="391"/>
      <c r="J7" s="391"/>
      <c r="K7" s="266"/>
    </row>
    <row r="8" spans="1:21" ht="21" customHeight="1">
      <c r="C8" s="76"/>
      <c r="D8" s="357"/>
      <c r="E8" s="400"/>
      <c r="F8" s="400"/>
      <c r="G8" s="401"/>
      <c r="H8" s="403"/>
      <c r="I8" s="251" t="s">
        <v>286</v>
      </c>
      <c r="J8" s="251" t="s">
        <v>29</v>
      </c>
      <c r="K8" s="266"/>
    </row>
    <row r="9" spans="1:21" ht="11.25" customHeight="1">
      <c r="C9" s="76"/>
      <c r="D9" s="79" t="s">
        <v>26</v>
      </c>
      <c r="E9" s="79" t="s">
        <v>0</v>
      </c>
      <c r="F9" s="79" t="s">
        <v>1</v>
      </c>
      <c r="G9" s="264"/>
      <c r="H9" s="254"/>
      <c r="I9" s="259" t="str">
        <f>J1&amp;".1"</f>
        <v>.1</v>
      </c>
      <c r="J9" s="259" t="str">
        <f>J1&amp;".2"</f>
        <v>.2</v>
      </c>
      <c r="K9" s="266"/>
    </row>
    <row r="10" spans="1:21" ht="15" customHeight="1">
      <c r="A10" s="18"/>
      <c r="C10" s="40"/>
      <c r="D10" s="190"/>
      <c r="E10" s="252"/>
      <c r="F10" s="190"/>
      <c r="G10" s="260"/>
      <c r="H10" s="247"/>
      <c r="I10" s="230"/>
      <c r="J10" s="268"/>
      <c r="K10" s="266"/>
    </row>
    <row r="11" spans="1:21" ht="15" customHeight="1">
      <c r="A11" s="18"/>
      <c r="C11" s="40"/>
      <c r="D11" s="190"/>
      <c r="E11" s="253"/>
      <c r="F11" s="190"/>
      <c r="G11" s="261"/>
      <c r="H11" s="248"/>
      <c r="I11" s="230"/>
      <c r="J11" s="268"/>
      <c r="K11" s="266"/>
    </row>
    <row r="12" spans="1:21" ht="21.95" customHeight="1">
      <c r="A12" s="18"/>
      <c r="C12" s="40"/>
      <c r="D12" s="190"/>
      <c r="E12" s="253"/>
      <c r="F12" s="190"/>
      <c r="G12" s="261"/>
      <c r="H12" s="255"/>
      <c r="I12" s="230"/>
      <c r="J12" s="268"/>
      <c r="K12" s="266"/>
    </row>
    <row r="13" spans="1:21" ht="21.95" customHeight="1">
      <c r="A13" s="18"/>
      <c r="C13" s="40"/>
      <c r="D13" s="357"/>
      <c r="E13" s="395"/>
      <c r="F13" s="396"/>
      <c r="G13" s="397"/>
      <c r="H13" s="398"/>
      <c r="I13" s="393" t="s">
        <v>347</v>
      </c>
      <c r="J13" s="393"/>
      <c r="K13" s="266"/>
    </row>
    <row r="14" spans="1:21" ht="15" customHeight="1">
      <c r="A14" s="18"/>
      <c r="C14" s="40"/>
      <c r="D14" s="357"/>
      <c r="E14" s="395"/>
      <c r="F14" s="396"/>
      <c r="G14" s="397"/>
      <c r="H14" s="399"/>
      <c r="I14" s="228" t="s">
        <v>214</v>
      </c>
      <c r="J14" s="268"/>
      <c r="K14" s="266"/>
    </row>
    <row r="15" spans="1:21" ht="15" customHeight="1">
      <c r="A15" s="18"/>
      <c r="C15" s="181"/>
      <c r="D15" s="357"/>
      <c r="E15" s="395"/>
      <c r="F15" s="396"/>
      <c r="G15" s="256"/>
      <c r="H15" s="249"/>
      <c r="I15" s="258"/>
      <c r="J15" s="286"/>
      <c r="K15" s="266"/>
    </row>
    <row r="16" spans="1:21">
      <c r="D16" s="77"/>
      <c r="E16" s="250"/>
      <c r="F16" s="77"/>
      <c r="G16" s="250"/>
      <c r="H16" s="77"/>
      <c r="I16" s="77"/>
      <c r="J16" s="77"/>
    </row>
  </sheetData>
  <mergeCells count="14">
    <mergeCell ref="I13:J13"/>
    <mergeCell ref="D4:J4"/>
    <mergeCell ref="D5:J5"/>
    <mergeCell ref="D7:D8"/>
    <mergeCell ref="E7:E8"/>
    <mergeCell ref="F7:F8"/>
    <mergeCell ref="G7:G8"/>
    <mergeCell ref="I7:J7"/>
    <mergeCell ref="H7:H8"/>
    <mergeCell ref="H13:H14"/>
    <mergeCell ref="D13:D15"/>
    <mergeCell ref="E13:E15"/>
    <mergeCell ref="F13:F15"/>
    <mergeCell ref="G13:G14"/>
  </mergeCells>
  <phoneticPr fontId="8" type="noConversion"/>
  <dataValidations count="5">
    <dataValidation type="textLength" operator="lessThanOrEqual" allowBlank="1" showInputMessage="1" showErrorMessage="1" errorTitle="Ошибка" error="Допускается ввод не более 900 символов!" sqref="I13:J13 J10:J12 J14" xr:uid="{00000000-0002-0000-1300-000000000000}">
      <formula1>900</formula1>
    </dataValidation>
    <dataValidation allowBlank="1" showInputMessage="1" showErrorMessage="1" prompt="Количество поданных заявок на подключение (технологическое присоединение) к системе теплоснабжения в течение квартала, шт." sqref="E10 E7" xr:uid="{00000000-0002-0000-1300-000001000000}"/>
    <dataValidation type="decimal" allowBlank="1" showErrorMessage="1" errorTitle="Ошибка" error="Допускается ввод только неотрицательных чисел!" sqref="I14" xr:uid="{00000000-0002-0000-1300-000002000000}">
      <formula1>0</formula1>
      <formula2>9.99999999999999E+23</formula2>
    </dataValidation>
    <dataValidation type="whole" allowBlank="1" showErrorMessage="1" errorTitle="Ошибка" error="Допускается ввод только неотрицательных целых чисел!" sqref="I10:I12" xr:uid="{00000000-0002-0000-1300-000003000000}">
      <formula1>0</formula1>
      <formula2>9.99999999999999E+23</formula2>
    </dataValidation>
    <dataValidation type="list" allowBlank="1" showInputMessage="1" showErrorMessage="1" errorTitle="Ошибка" error="Выберите значение из списка" prompt="Выберите значение из списка" sqref="F13" xr:uid="{00000000-0002-0000-1300-000004000000}">
      <formula1>kind_of_unit</formula1>
    </dataValidation>
  </dataValidations>
  <pageMargins left="0.75" right="0.75" top="1" bottom="1" header="0.5" footer="0.5"/>
  <pageSetup paperSize="9" orientation="portrait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modList02">
    <tabColor indexed="47"/>
  </sheetPr>
  <dimension ref="A1:M12"/>
  <sheetViews>
    <sheetView showGridLines="0" topLeftCell="C4" zoomScaleNormal="100" workbookViewId="0"/>
  </sheetViews>
  <sheetFormatPr defaultRowHeight="15"/>
  <cols>
    <col min="1" max="1" width="9.140625" style="80" hidden="1" customWidth="1"/>
    <col min="2" max="2" width="9.140625" style="81" hidden="1" customWidth="1"/>
    <col min="3" max="3" width="3.7109375" style="82" customWidth="1"/>
    <col min="4" max="4" width="7" style="81" customWidth="1"/>
    <col min="5" max="5" width="90.5703125" style="81" customWidth="1"/>
    <col min="6" max="6" width="17.42578125" style="81" customWidth="1"/>
    <col min="7" max="8" width="47.7109375" style="81" customWidth="1"/>
    <col min="9" max="9" width="9" style="81" customWidth="1"/>
    <col min="10" max="12" width="9.140625" style="81"/>
    <col min="13" max="13" width="9.140625" style="297"/>
    <col min="14" max="16384" width="9.140625" style="81"/>
  </cols>
  <sheetData>
    <row r="1" spans="1:13" hidden="1"/>
    <row r="2" spans="1:13" hidden="1"/>
    <row r="3" spans="1:13" hidden="1"/>
    <row r="4" spans="1:13" ht="10.5" customHeight="1"/>
    <row r="5" spans="1:13" s="37" customFormat="1" ht="30" customHeight="1">
      <c r="A5" s="33"/>
      <c r="C5" s="76"/>
      <c r="D5" s="407"/>
      <c r="E5" s="407"/>
      <c r="F5" s="57"/>
      <c r="G5" s="57"/>
      <c r="H5" s="57"/>
      <c r="I5" s="57"/>
      <c r="M5" s="298"/>
    </row>
    <row r="6" spans="1:13" s="37" customFormat="1" ht="15" customHeight="1">
      <c r="A6" s="33"/>
      <c r="C6" s="76"/>
      <c r="D6" s="408"/>
      <c r="E6" s="408"/>
      <c r="F6" s="57"/>
      <c r="G6" s="57"/>
      <c r="H6" s="57"/>
      <c r="I6" s="57"/>
      <c r="M6" s="298"/>
    </row>
    <row r="7" spans="1:13" ht="6.95" customHeight="1">
      <c r="D7" s="83"/>
      <c r="E7" s="83"/>
      <c r="G7" s="83"/>
      <c r="H7" s="83"/>
    </row>
    <row r="8" spans="1:13" ht="15" customHeight="1">
      <c r="D8" s="404"/>
      <c r="E8" s="405"/>
      <c r="F8" s="406"/>
      <c r="G8" s="406"/>
      <c r="H8" s="406"/>
    </row>
    <row r="9" spans="1:13" ht="45" customHeight="1">
      <c r="D9" s="404"/>
      <c r="E9" s="405"/>
      <c r="F9" s="270"/>
      <c r="G9" s="270"/>
      <c r="H9" s="270"/>
    </row>
    <row r="10" spans="1:13">
      <c r="D10" s="79"/>
      <c r="E10" s="79"/>
      <c r="F10" s="79"/>
      <c r="G10" s="79"/>
      <c r="H10" s="79"/>
    </row>
    <row r="11" spans="1:13" ht="45" customHeight="1">
      <c r="D11" s="269"/>
      <c r="E11" s="271"/>
      <c r="F11" s="272"/>
      <c r="G11" s="274"/>
      <c r="H11" s="307"/>
    </row>
    <row r="12" spans="1:13" ht="15" customHeight="1">
      <c r="D12" s="96"/>
      <c r="E12" s="97"/>
      <c r="F12" s="98"/>
      <c r="G12" s="98"/>
      <c r="H12" s="99"/>
    </row>
  </sheetData>
  <mergeCells count="5">
    <mergeCell ref="F8:H8"/>
    <mergeCell ref="D8:D9"/>
    <mergeCell ref="E8:E9"/>
    <mergeCell ref="D5:E5"/>
    <mergeCell ref="D6:E6"/>
  </mergeCells>
  <phoneticPr fontId="8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modList03">
    <tabColor indexed="47"/>
  </sheetPr>
  <dimension ref="A1:U16"/>
  <sheetViews>
    <sheetView showGridLines="0" topLeftCell="C6" zoomScaleNormal="100" workbookViewId="0"/>
  </sheetViews>
  <sheetFormatPr defaultRowHeight="15"/>
  <cols>
    <col min="1" max="2" width="9.140625" style="7" hidden="1" customWidth="1"/>
    <col min="3" max="3" width="3.7109375" style="43" customWidth="1"/>
    <col min="4" max="4" width="6.28515625" style="7" customWidth="1"/>
    <col min="5" max="5" width="73.7109375" style="7" customWidth="1"/>
    <col min="6" max="20" width="9.140625" style="7"/>
    <col min="21" max="21" width="9.140625" style="300"/>
    <col min="22" max="16384" width="9.140625" style="7"/>
  </cols>
  <sheetData>
    <row r="1" spans="3:21" s="85" customFormat="1" hidden="1">
      <c r="C1" s="84"/>
      <c r="U1" s="299"/>
    </row>
    <row r="2" spans="3:21" s="85" customFormat="1" hidden="1">
      <c r="C2" s="84"/>
      <c r="U2" s="299"/>
    </row>
    <row r="3" spans="3:21" s="85" customFormat="1" hidden="1">
      <c r="C3" s="84"/>
      <c r="U3" s="299"/>
    </row>
    <row r="4" spans="3:21" s="85" customFormat="1" hidden="1">
      <c r="C4" s="84"/>
      <c r="U4" s="299"/>
    </row>
    <row r="5" spans="3:21" s="85" customFormat="1" hidden="1">
      <c r="C5" s="84"/>
      <c r="U5" s="299"/>
    </row>
    <row r="6" spans="3:21" s="85" customFormat="1" ht="10.5" customHeight="1">
      <c r="C6" s="86"/>
      <c r="D6" s="87"/>
      <c r="E6" s="87"/>
      <c r="U6" s="299"/>
    </row>
    <row r="7" spans="3:21" s="85" customFormat="1" ht="20.100000000000001" customHeight="1">
      <c r="C7" s="86"/>
      <c r="D7" s="409"/>
      <c r="E7" s="409"/>
      <c r="U7" s="299"/>
    </row>
    <row r="8" spans="3:21" s="85" customFormat="1" ht="15" customHeight="1">
      <c r="C8" s="86"/>
      <c r="D8" s="408"/>
      <c r="E8" s="408"/>
      <c r="U8" s="299"/>
    </row>
    <row r="9" spans="3:21" s="85" customFormat="1" ht="6.95" customHeight="1">
      <c r="C9" s="86"/>
      <c r="D9" s="87"/>
      <c r="E9" s="87"/>
      <c r="U9" s="299"/>
    </row>
    <row r="10" spans="3:21" s="85" customFormat="1" ht="22.5" customHeight="1">
      <c r="C10" s="86"/>
      <c r="D10" s="51"/>
      <c r="E10" s="50"/>
      <c r="U10" s="299"/>
    </row>
    <row r="11" spans="3:21" s="85" customFormat="1" ht="11.25" customHeight="1">
      <c r="C11" s="86"/>
      <c r="D11" s="79"/>
      <c r="E11" s="79"/>
      <c r="U11" s="299"/>
    </row>
    <row r="12" spans="3:21" s="85" customFormat="1" ht="15" hidden="1" customHeight="1">
      <c r="C12" s="86"/>
      <c r="D12" s="88"/>
      <c r="E12" s="52"/>
      <c r="U12" s="299"/>
    </row>
    <row r="13" spans="3:21" s="85" customFormat="1" ht="14.1" customHeight="1">
      <c r="C13" s="89"/>
      <c r="D13" s="88"/>
      <c r="E13" s="53"/>
      <c r="U13" s="299"/>
    </row>
    <row r="14" spans="3:21" s="85" customFormat="1" ht="15" customHeight="1">
      <c r="C14" s="86"/>
      <c r="D14" s="94"/>
      <c r="E14" s="95"/>
      <c r="U14" s="299"/>
    </row>
    <row r="15" spans="3:21" s="85" customFormat="1" ht="11.25" customHeight="1">
      <c r="C15" s="84"/>
      <c r="U15" s="299"/>
    </row>
    <row r="16" spans="3:21" s="85" customFormat="1">
      <c r="C16" s="84"/>
      <c r="D16" s="163"/>
      <c r="E16" s="90"/>
      <c r="F16" s="90"/>
      <c r="G16" s="91"/>
      <c r="H16" s="91"/>
      <c r="I16" s="91"/>
      <c r="U16" s="299"/>
    </row>
  </sheetData>
  <mergeCells count="2">
    <mergeCell ref="D7:E7"/>
    <mergeCell ref="D8:E8"/>
  </mergeCells>
  <phoneticPr fontId="8" type="noConversion"/>
  <dataValidations count="1">
    <dataValidation type="textLength" operator="lessThanOrEqual" allowBlank="1" showInputMessage="1" showErrorMessage="1" errorTitle="Ошибка" error="Допускается ввод не более 900 символов!" sqref="E12:E13" xr:uid="{00000000-0002-0000-1500-000000000000}">
      <formula1>900</formula1>
    </dataValidation>
  </dataValidations>
  <hyperlinks>
    <hyperlink ref="H11" location="'Ссылки на публикации'!$H$11" tooltip="Кликните по гиперссылке, чтобы перейти на сайт организации или отредактировать её" display="апренрнер" xr:uid="{00000000-0004-0000-1500-000000000000}"/>
    <hyperlink ref="I11" location="'Ссылки на публикации'!$I$11" tooltip="Кликните по гиперссылке, чтобы перейти на сайт организации или отредактировать её" display="екркерекрер" xr:uid="{00000000-0004-0000-1500-000001000000}"/>
    <hyperlink ref="H13" location="'Ссылки на публикации'!$H$13" tooltip="Кликните по гиперссылке, чтобы перейти на сайт организации или отредактировать её" display="керкеркерр" xr:uid="{00000000-0004-0000-1500-000002000000}"/>
    <hyperlink ref="I13" location="'Ссылки на публикации'!$I$13" tooltip="Кликните по гиперссылке, чтобы перейти на сайт организации или отредактировать её" display="керкеркркеркер" xr:uid="{00000000-0004-0000-1500-000003000000}"/>
  </hyperlinks>
  <pageMargins left="0.75" right="0.75" top="1" bottom="1" header="0.5" footer="0.5"/>
  <pageSetup paperSize="9" orientation="portrait" verticalDpi="300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modList07">
    <tabColor indexed="47"/>
  </sheetPr>
  <dimension ref="A1:AL27"/>
  <sheetViews>
    <sheetView showGridLines="0" topLeftCell="C3" workbookViewId="0"/>
  </sheetViews>
  <sheetFormatPr defaultRowHeight="15"/>
  <cols>
    <col min="1" max="1" width="6.42578125" style="231" hidden="1" customWidth="1"/>
    <col min="2" max="2" width="2" style="231" hidden="1" customWidth="1"/>
    <col min="3" max="3" width="4.7109375" style="231" customWidth="1"/>
    <col min="4" max="4" width="4.28515625" style="231" customWidth="1"/>
    <col min="5" max="5" width="45" style="231" customWidth="1"/>
    <col min="6" max="6" width="6.42578125" style="231" bestFit="1" customWidth="1"/>
    <col min="7" max="7" width="4.42578125" style="231" customWidth="1"/>
    <col min="8" max="8" width="5.5703125" style="231" customWidth="1"/>
    <col min="9" max="9" width="52.85546875" style="231" customWidth="1"/>
    <col min="10" max="10" width="7" style="231" bestFit="1" customWidth="1"/>
    <col min="11" max="11" width="3.7109375" style="231" bestFit="1" customWidth="1"/>
    <col min="12" max="12" width="6.28515625" style="231" bestFit="1" customWidth="1"/>
    <col min="13" max="13" width="56.42578125" style="231" bestFit="1" customWidth="1"/>
    <col min="14" max="15" width="9.140625" style="232"/>
    <col min="16" max="16" width="9.140625" style="292"/>
    <col min="17" max="38" width="9.140625" style="232"/>
    <col min="39" max="16384" width="9.140625" style="231"/>
  </cols>
  <sheetData>
    <row r="1" spans="1:38" hidden="1"/>
    <row r="2" spans="1:38" hidden="1"/>
    <row r="3" spans="1:38" ht="10.5" customHeight="1"/>
    <row r="4" spans="1:38" ht="27" customHeight="1">
      <c r="A4" s="233"/>
      <c r="B4" s="233"/>
      <c r="D4" s="373"/>
      <c r="E4" s="374"/>
      <c r="F4" s="374"/>
      <c r="G4" s="374"/>
      <c r="H4" s="374"/>
      <c r="I4" s="375"/>
      <c r="J4" s="232"/>
      <c r="K4" s="232"/>
      <c r="L4" s="232"/>
      <c r="M4" s="232"/>
    </row>
    <row r="5" spans="1:38" s="235" customFormat="1" ht="15.75">
      <c r="A5" s="233"/>
      <c r="B5" s="233"/>
      <c r="C5" s="233"/>
      <c r="D5" s="376"/>
      <c r="E5" s="377"/>
      <c r="F5" s="377"/>
      <c r="G5" s="377"/>
      <c r="H5" s="377"/>
      <c r="I5" s="378"/>
      <c r="J5" s="234"/>
      <c r="K5" s="234"/>
      <c r="L5" s="234"/>
      <c r="M5" s="234"/>
      <c r="N5" s="234"/>
      <c r="O5" s="234"/>
      <c r="P5" s="293"/>
      <c r="Q5" s="234"/>
      <c r="R5" s="234"/>
      <c r="S5" s="234"/>
      <c r="T5" s="234"/>
      <c r="U5" s="234"/>
      <c r="V5" s="234"/>
      <c r="W5" s="234"/>
      <c r="X5" s="234"/>
      <c r="Y5" s="234"/>
      <c r="Z5" s="234"/>
      <c r="AA5" s="234"/>
      <c r="AB5" s="234"/>
      <c r="AC5" s="234"/>
      <c r="AD5" s="234"/>
      <c r="AE5" s="234"/>
      <c r="AF5" s="234"/>
      <c r="AG5" s="234"/>
      <c r="AH5" s="234"/>
      <c r="AI5" s="234"/>
      <c r="AJ5" s="234"/>
      <c r="AK5" s="234"/>
      <c r="AL5" s="234"/>
    </row>
    <row r="6" spans="1:38" s="236" customFormat="1" ht="3" customHeight="1">
      <c r="A6" s="381"/>
      <c r="B6" s="381"/>
      <c r="C6" s="381"/>
      <c r="D6" s="381"/>
      <c r="E6" s="381"/>
      <c r="F6" s="381"/>
      <c r="G6" s="57"/>
      <c r="H6" s="57"/>
      <c r="I6" s="57"/>
      <c r="J6" s="57"/>
      <c r="K6" s="57"/>
      <c r="N6" s="237"/>
      <c r="O6" s="237"/>
      <c r="P6" s="294"/>
      <c r="Q6" s="237"/>
      <c r="R6" s="237"/>
      <c r="S6" s="237"/>
      <c r="T6" s="237"/>
      <c r="U6" s="237"/>
      <c r="V6" s="237"/>
      <c r="W6" s="237"/>
      <c r="X6" s="237"/>
      <c r="Y6" s="237"/>
      <c r="Z6" s="237"/>
      <c r="AA6" s="237"/>
      <c r="AB6" s="237"/>
      <c r="AC6" s="237"/>
      <c r="AD6" s="237"/>
      <c r="AE6" s="237"/>
      <c r="AF6" s="237"/>
      <c r="AG6" s="237"/>
      <c r="AH6" s="237"/>
      <c r="AI6" s="237"/>
      <c r="AJ6" s="237"/>
      <c r="AK6" s="237"/>
      <c r="AL6" s="237"/>
    </row>
    <row r="7" spans="1:38" ht="3.75" customHeight="1">
      <c r="A7" s="381"/>
      <c r="B7" s="381"/>
      <c r="C7" s="381"/>
      <c r="D7" s="381"/>
      <c r="E7" s="381"/>
      <c r="F7" s="381"/>
    </row>
    <row r="8" spans="1:38" ht="0.2" customHeight="1">
      <c r="B8" s="380"/>
      <c r="C8" s="380"/>
      <c r="D8" s="380"/>
      <c r="E8" s="379"/>
      <c r="F8" s="379"/>
    </row>
    <row r="9" spans="1:38" ht="0.2" customHeight="1">
      <c r="B9" s="380"/>
      <c r="C9" s="380"/>
      <c r="D9" s="380"/>
      <c r="E9" s="379"/>
      <c r="F9" s="379"/>
    </row>
    <row r="10" spans="1:38" ht="0.2" customHeight="1">
      <c r="B10" s="380"/>
      <c r="C10" s="380"/>
      <c r="D10" s="380"/>
      <c r="E10" s="379"/>
      <c r="F10" s="379"/>
    </row>
    <row r="11" spans="1:38" ht="6" hidden="1" customHeight="1">
      <c r="B11" s="380"/>
      <c r="C11" s="380"/>
      <c r="D11" s="380"/>
      <c r="E11" s="379"/>
      <c r="F11" s="379"/>
    </row>
    <row r="12" spans="1:38" ht="20.25" hidden="1" customHeight="1">
      <c r="A12" s="177"/>
      <c r="B12" s="380"/>
      <c r="C12" s="380"/>
      <c r="D12" s="380"/>
      <c r="E12" s="178"/>
      <c r="F12" s="177"/>
      <c r="G12" s="178"/>
      <c r="H12" s="178"/>
      <c r="I12" s="177"/>
      <c r="J12" s="177"/>
      <c r="K12" s="178"/>
    </row>
    <row r="13" spans="1:38" ht="20.25" hidden="1" customHeight="1">
      <c r="B13" s="380"/>
      <c r="C13" s="380"/>
      <c r="D13" s="380"/>
      <c r="E13" s="178"/>
      <c r="F13" s="176"/>
      <c r="G13" s="177"/>
      <c r="H13" s="177"/>
      <c r="I13" s="177"/>
      <c r="J13" s="177"/>
      <c r="K13" s="178"/>
    </row>
    <row r="14" spans="1:38" ht="6" hidden="1" customHeight="1">
      <c r="B14" s="382"/>
      <c r="C14" s="382"/>
      <c r="D14" s="382"/>
      <c r="E14" s="179"/>
      <c r="F14" s="177"/>
      <c r="G14" s="177"/>
      <c r="H14" s="177"/>
      <c r="I14" s="177"/>
      <c r="J14" s="177"/>
      <c r="K14" s="178"/>
    </row>
    <row r="15" spans="1:38" ht="3" customHeight="1"/>
    <row r="16" spans="1:38" ht="0.2" customHeight="1"/>
    <row r="17" spans="1:38" s="235" customFormat="1" ht="0.2" customHeight="1">
      <c r="A17" s="238"/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6"/>
      <c r="N17" s="234"/>
      <c r="O17" s="234"/>
      <c r="P17" s="293"/>
      <c r="Q17" s="234"/>
      <c r="R17" s="234"/>
      <c r="S17" s="234"/>
      <c r="T17" s="234"/>
      <c r="U17" s="234"/>
      <c r="V17" s="234"/>
      <c r="W17" s="234"/>
      <c r="X17" s="234"/>
      <c r="Y17" s="234"/>
      <c r="Z17" s="234"/>
      <c r="AA17" s="234"/>
      <c r="AB17" s="234"/>
      <c r="AC17" s="234"/>
      <c r="AD17" s="234"/>
      <c r="AE17" s="234"/>
      <c r="AF17" s="234"/>
      <c r="AG17" s="234"/>
      <c r="AH17" s="234"/>
      <c r="AI17" s="234"/>
      <c r="AJ17" s="234"/>
      <c r="AK17" s="234"/>
      <c r="AL17" s="234"/>
    </row>
    <row r="18" spans="1:38" ht="23.25" customHeight="1">
      <c r="A18" s="371"/>
      <c r="B18" s="177"/>
      <c r="C18" s="177"/>
      <c r="D18" s="372"/>
      <c r="E18" s="372"/>
      <c r="F18" s="386"/>
      <c r="G18" s="386"/>
      <c r="H18" s="386"/>
      <c r="I18" s="386"/>
      <c r="J18" s="386"/>
      <c r="K18" s="386"/>
      <c r="L18" s="386"/>
      <c r="M18" s="386"/>
    </row>
    <row r="19" spans="1:38" ht="23.25" customHeight="1">
      <c r="A19" s="371"/>
      <c r="B19" s="180"/>
      <c r="C19" s="181"/>
      <c r="D19" s="203"/>
      <c r="E19" s="203"/>
      <c r="F19" s="203"/>
      <c r="G19" s="387"/>
      <c r="H19" s="388"/>
      <c r="I19" s="203"/>
      <c r="J19" s="203"/>
      <c r="K19" s="387"/>
      <c r="L19" s="388"/>
      <c r="M19" s="203"/>
    </row>
    <row r="20" spans="1:38" s="183" customFormat="1" ht="14.25" customHeight="1">
      <c r="A20" s="79"/>
      <c r="B20" s="79"/>
      <c r="C20" s="79"/>
      <c r="D20" s="204"/>
      <c r="E20" s="204"/>
      <c r="F20" s="204"/>
      <c r="G20" s="362"/>
      <c r="H20" s="363"/>
      <c r="I20" s="204"/>
      <c r="J20" s="204"/>
      <c r="K20" s="362"/>
      <c r="L20" s="363"/>
      <c r="M20" s="204"/>
      <c r="N20" s="202"/>
      <c r="O20" s="232"/>
      <c r="P20" s="295"/>
      <c r="Q20" s="202"/>
      <c r="R20" s="202"/>
      <c r="S20" s="202"/>
      <c r="T20" s="202"/>
      <c r="U20" s="202"/>
      <c r="V20" s="202"/>
      <c r="W20" s="202"/>
      <c r="X20" s="202"/>
      <c r="Y20" s="202"/>
      <c r="Z20" s="202"/>
      <c r="AA20" s="202"/>
      <c r="AB20" s="202"/>
      <c r="AC20" s="202"/>
      <c r="AD20" s="202"/>
      <c r="AE20" s="202"/>
      <c r="AF20" s="202"/>
      <c r="AG20" s="202"/>
      <c r="AH20" s="202"/>
      <c r="AI20" s="202"/>
      <c r="AJ20" s="202"/>
      <c r="AK20" s="202"/>
      <c r="AL20" s="202"/>
    </row>
    <row r="21" spans="1:38" hidden="1">
      <c r="A21" s="239"/>
      <c r="B21" s="182"/>
      <c r="C21" s="182"/>
      <c r="D21" s="214"/>
      <c r="E21" s="215"/>
      <c r="F21" s="216"/>
      <c r="G21" s="215"/>
      <c r="H21" s="215"/>
      <c r="I21" s="216"/>
      <c r="J21" s="216"/>
      <c r="K21" s="217"/>
      <c r="L21" s="215"/>
      <c r="M21" s="218"/>
    </row>
    <row r="22" spans="1:38" s="174" customFormat="1" ht="15" customHeight="1">
      <c r="A22" s="59"/>
      <c r="B22" s="59"/>
      <c r="C22" s="40"/>
      <c r="D22" s="385"/>
      <c r="E22" s="383"/>
      <c r="F22" s="384"/>
      <c r="G22" s="365"/>
      <c r="H22" s="357"/>
      <c r="I22" s="389"/>
      <c r="J22" s="384"/>
      <c r="K22" s="210"/>
      <c r="L22" s="205"/>
      <c r="M22" s="227"/>
      <c r="N22" s="175"/>
      <c r="O22" s="175"/>
      <c r="P22" s="296"/>
      <c r="Q22" s="175"/>
      <c r="R22" s="175"/>
      <c r="S22" s="175"/>
      <c r="T22" s="175"/>
      <c r="U22" s="175"/>
      <c r="V22" s="175"/>
      <c r="W22" s="175"/>
      <c r="X22" s="175">
        <v>64279412</v>
      </c>
      <c r="Y22" s="175" t="s">
        <v>215</v>
      </c>
      <c r="Z22" s="175">
        <v>1705000</v>
      </c>
      <c r="AA22" s="175"/>
      <c r="AB22" s="175"/>
      <c r="AC22" s="175"/>
      <c r="AD22" s="175"/>
      <c r="AE22" s="175"/>
      <c r="AF22" s="175"/>
      <c r="AG22" s="175"/>
      <c r="AH22" s="175"/>
      <c r="AI22" s="175"/>
      <c r="AJ22" s="175"/>
      <c r="AK22" s="175"/>
      <c r="AL22" s="175"/>
    </row>
    <row r="23" spans="1:38" s="174" customFormat="1" ht="15" customHeight="1">
      <c r="A23" s="59"/>
      <c r="B23" s="59"/>
      <c r="C23" s="76"/>
      <c r="D23" s="385"/>
      <c r="E23" s="383"/>
      <c r="F23" s="384"/>
      <c r="G23" s="366"/>
      <c r="H23" s="357"/>
      <c r="I23" s="390"/>
      <c r="J23" s="384"/>
      <c r="K23" s="193"/>
      <c r="L23" s="206"/>
      <c r="M23" s="226"/>
      <c r="N23" s="175"/>
      <c r="O23" s="175"/>
      <c r="P23" s="296"/>
      <c r="Q23" s="175"/>
      <c r="R23" s="175"/>
      <c r="S23" s="175"/>
      <c r="T23" s="175"/>
      <c r="U23" s="175"/>
      <c r="V23" s="175"/>
      <c r="W23" s="175"/>
      <c r="X23" s="175"/>
      <c r="Y23" s="175"/>
      <c r="Z23" s="175"/>
      <c r="AA23" s="175"/>
      <c r="AB23" s="175"/>
      <c r="AC23" s="175"/>
      <c r="AD23" s="175"/>
      <c r="AE23" s="175"/>
      <c r="AF23" s="175"/>
      <c r="AG23" s="175"/>
      <c r="AH23" s="175"/>
      <c r="AI23" s="175"/>
      <c r="AJ23" s="175"/>
      <c r="AK23" s="175"/>
      <c r="AL23" s="175"/>
    </row>
    <row r="24" spans="1:38" s="174" customFormat="1" ht="15" customHeight="1">
      <c r="A24" s="59"/>
      <c r="B24" s="59"/>
      <c r="C24" s="76"/>
      <c r="D24" s="385"/>
      <c r="E24" s="383"/>
      <c r="F24" s="384"/>
      <c r="G24" s="193"/>
      <c r="H24" s="206"/>
      <c r="I24" s="200"/>
      <c r="J24" s="206"/>
      <c r="K24" s="206"/>
      <c r="L24" s="206"/>
      <c r="M24" s="207"/>
      <c r="N24" s="175"/>
      <c r="O24" s="175"/>
      <c r="P24" s="296"/>
      <c r="Q24" s="175"/>
      <c r="R24" s="175"/>
      <c r="S24" s="175"/>
      <c r="T24" s="175"/>
      <c r="U24" s="175"/>
      <c r="V24" s="175"/>
      <c r="W24" s="175"/>
      <c r="X24" s="175"/>
      <c r="Y24" s="175"/>
      <c r="Z24" s="175"/>
      <c r="AA24" s="175"/>
      <c r="AB24" s="175"/>
      <c r="AC24" s="175"/>
      <c r="AD24" s="175"/>
      <c r="AE24" s="175"/>
      <c r="AF24" s="175"/>
      <c r="AG24" s="175"/>
      <c r="AH24" s="175"/>
      <c r="AI24" s="175"/>
      <c r="AJ24" s="175"/>
      <c r="AK24" s="175"/>
      <c r="AL24" s="175"/>
    </row>
    <row r="25" spans="1:38" ht="15" customHeight="1">
      <c r="A25" s="240"/>
      <c r="B25" s="208"/>
      <c r="C25" s="361"/>
      <c r="D25" s="193"/>
      <c r="E25" s="194"/>
      <c r="F25" s="206"/>
      <c r="G25" s="206"/>
      <c r="H25" s="206"/>
      <c r="I25" s="206"/>
      <c r="J25" s="206"/>
      <c r="K25" s="206"/>
      <c r="L25" s="206"/>
      <c r="M25" s="207"/>
    </row>
    <row r="26" spans="1:38" ht="15" customHeight="1">
      <c r="C26" s="361"/>
      <c r="D26" s="243"/>
      <c r="E26" s="243"/>
      <c r="F26" s="243"/>
      <c r="G26" s="243"/>
      <c r="H26" s="243"/>
      <c r="I26" s="243"/>
      <c r="J26" s="243"/>
      <c r="K26" s="243"/>
      <c r="L26" s="243"/>
      <c r="M26" s="243"/>
    </row>
    <row r="27" spans="1:38" ht="37.5" customHeight="1"/>
  </sheetData>
  <mergeCells count="30">
    <mergeCell ref="C25:C26"/>
    <mergeCell ref="J18:M18"/>
    <mergeCell ref="G19:H19"/>
    <mergeCell ref="K19:L19"/>
    <mergeCell ref="G20:H20"/>
    <mergeCell ref="K20:L20"/>
    <mergeCell ref="D22:D24"/>
    <mergeCell ref="E22:E24"/>
    <mergeCell ref="D4:I4"/>
    <mergeCell ref="D5:I5"/>
    <mergeCell ref="A6:F7"/>
    <mergeCell ref="B8:D8"/>
    <mergeCell ref="J22:J23"/>
    <mergeCell ref="B10:D10"/>
    <mergeCell ref="E10:F10"/>
    <mergeCell ref="B11:D11"/>
    <mergeCell ref="E11:F11"/>
    <mergeCell ref="G22:G23"/>
    <mergeCell ref="I22:I23"/>
    <mergeCell ref="F22:F24"/>
    <mergeCell ref="A18:A19"/>
    <mergeCell ref="D18:E18"/>
    <mergeCell ref="F18:I18"/>
    <mergeCell ref="E8:F8"/>
    <mergeCell ref="B9:D9"/>
    <mergeCell ref="E9:F9"/>
    <mergeCell ref="B12:D12"/>
    <mergeCell ref="B13:D13"/>
    <mergeCell ref="B14:D14"/>
    <mergeCell ref="H22:H23"/>
  </mergeCells>
  <phoneticPr fontId="8" type="noConversion"/>
  <dataValidations count="3">
    <dataValidation type="textLength" operator="lessThanOrEqual" allowBlank="1" showInputMessage="1" showErrorMessage="1" errorTitle="Ошибка" error="Допускается ввод не более 900 символов!" sqref="E12" xr:uid="{00000000-0002-0000-1600-000000000000}">
      <formula1>900</formula1>
    </dataValidation>
    <dataValidation type="textLength" operator="lessThan" allowBlank="1" showInputMessage="1" showErrorMessage="1" error="Допускается ввод не более 900 символов!" sqref="M22" xr:uid="{00000000-0002-0000-1600-000001000000}">
      <formula1>900</formula1>
    </dataValidation>
    <dataValidation type="list" showInputMessage="1" showErrorMessage="1" sqref="I22:I23" xr:uid="{00000000-0002-0000-1600-000002000000}">
      <formula1>DESCRIPTION_TERRITORY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modList09">
    <tabColor indexed="47"/>
  </sheetPr>
  <dimension ref="A1:CE21"/>
  <sheetViews>
    <sheetView showGridLines="0" topLeftCell="C3" workbookViewId="0">
      <selection activeCell="A16" sqref="A16:IV18"/>
    </sheetView>
  </sheetViews>
  <sheetFormatPr defaultRowHeight="15"/>
  <cols>
    <col min="1" max="1" width="9.140625" style="33" hidden="1" customWidth="1"/>
    <col min="2" max="2" width="9.140625" style="18" hidden="1" customWidth="1"/>
    <col min="3" max="3" width="4.7109375" style="167" customWidth="1"/>
    <col min="4" max="4" width="6.28515625" style="18" customWidth="1"/>
    <col min="5" max="5" width="46.42578125" style="18" customWidth="1"/>
    <col min="6" max="6" width="3.7109375" style="18" customWidth="1"/>
    <col min="7" max="7" width="5.7109375" style="18" customWidth="1"/>
    <col min="8" max="8" width="41.42578125" style="18" bestFit="1" customWidth="1"/>
    <col min="9" max="9" width="3.7109375" style="18" customWidth="1"/>
    <col min="10" max="10" width="5.7109375" style="18" customWidth="1"/>
    <col min="11" max="11" width="32.5703125" style="18" customWidth="1"/>
    <col min="12" max="12" width="14.85546875" style="18" customWidth="1"/>
    <col min="13" max="13" width="3.7109375" style="168" customWidth="1"/>
    <col min="14" max="16" width="9.140625" style="18"/>
    <col min="17" max="17" width="255.7109375" style="280" hidden="1" customWidth="1"/>
    <col min="18" max="20" width="9.140625" style="18"/>
    <col min="21" max="21" width="9.140625" style="290"/>
    <col min="22" max="16384" width="9.140625" style="18"/>
  </cols>
  <sheetData>
    <row r="1" spans="1:83" s="168" customFormat="1" ht="16.5" hidden="1" customHeight="1">
      <c r="A1" s="33"/>
      <c r="B1" s="18"/>
      <c r="C1" s="167"/>
      <c r="D1" s="18"/>
      <c r="E1" s="18"/>
      <c r="F1" s="18"/>
      <c r="G1" s="18"/>
      <c r="H1" s="18"/>
      <c r="I1" s="18"/>
      <c r="J1" s="18"/>
      <c r="K1" s="18"/>
      <c r="L1" s="18"/>
      <c r="Q1" s="281"/>
      <c r="U1" s="290"/>
    </row>
    <row r="2" spans="1:83" s="168" customFormat="1" ht="16.5" hidden="1" customHeight="1">
      <c r="A2" s="33"/>
      <c r="B2" s="18"/>
      <c r="C2" s="167"/>
      <c r="D2" s="18"/>
      <c r="E2" s="18"/>
      <c r="F2" s="18"/>
      <c r="G2" s="18"/>
      <c r="H2" s="18"/>
      <c r="I2" s="18"/>
      <c r="J2" s="18"/>
      <c r="K2" s="18"/>
      <c r="L2" s="18"/>
      <c r="Q2" s="281"/>
      <c r="U2" s="290"/>
    </row>
    <row r="3" spans="1:83" s="168" customFormat="1" ht="10.5" customHeight="1">
      <c r="A3" s="33"/>
      <c r="B3" s="18"/>
      <c r="C3" s="40"/>
      <c r="D3" s="77"/>
      <c r="E3" s="77"/>
      <c r="F3" s="77"/>
      <c r="G3" s="77"/>
      <c r="H3" s="77"/>
      <c r="I3" s="77"/>
      <c r="J3" s="77"/>
      <c r="K3" s="77"/>
      <c r="L3" s="78"/>
      <c r="Q3" s="281"/>
      <c r="U3" s="290"/>
    </row>
    <row r="4" spans="1:83" s="168" customFormat="1" ht="14.25" customHeight="1">
      <c r="A4" s="33"/>
      <c r="B4" s="18"/>
      <c r="C4" s="40"/>
      <c r="D4" s="358"/>
      <c r="E4" s="358"/>
      <c r="F4" s="358"/>
      <c r="G4" s="358"/>
      <c r="H4" s="358"/>
      <c r="Q4" s="281"/>
      <c r="U4" s="290"/>
    </row>
    <row r="5" spans="1:83" s="168" customFormat="1" ht="18.75" customHeight="1">
      <c r="A5" s="33"/>
      <c r="B5" s="18"/>
      <c r="C5" s="40"/>
      <c r="D5" s="359"/>
      <c r="E5" s="359"/>
      <c r="F5" s="359"/>
      <c r="G5" s="359"/>
      <c r="H5" s="359"/>
      <c r="Q5" s="281"/>
      <c r="U5" s="290"/>
    </row>
    <row r="6" spans="1:83" s="168" customFormat="1" ht="3" customHeight="1">
      <c r="A6" s="33"/>
      <c r="B6" s="18"/>
      <c r="C6" s="40"/>
      <c r="D6" s="77"/>
      <c r="E6" s="77"/>
      <c r="F6" s="77"/>
      <c r="G6" s="77"/>
      <c r="H6" s="21"/>
      <c r="I6" s="21"/>
      <c r="J6" s="21"/>
      <c r="K6" s="21"/>
      <c r="L6" s="20"/>
      <c r="Q6" s="281"/>
      <c r="U6" s="290"/>
    </row>
    <row r="7" spans="1:83" s="168" customFormat="1" ht="20.100000000000001" hidden="1" customHeight="1">
      <c r="A7" s="184"/>
      <c r="B7" s="184"/>
      <c r="C7" s="40"/>
      <c r="D7" s="360"/>
      <c r="E7" s="360"/>
      <c r="F7" s="361"/>
      <c r="G7" s="361"/>
      <c r="H7" s="21"/>
      <c r="I7" s="21"/>
      <c r="J7" s="169"/>
      <c r="K7" s="170"/>
      <c r="L7" s="170"/>
      <c r="Q7" s="281"/>
      <c r="U7" s="290"/>
    </row>
    <row r="8" spans="1:83" ht="3" customHeight="1"/>
    <row r="9" spans="1:83" s="168" customFormat="1" ht="23.25" customHeight="1">
      <c r="A9" s="33"/>
      <c r="B9" s="18"/>
      <c r="C9" s="40"/>
      <c r="D9" s="357"/>
      <c r="E9" s="357"/>
      <c r="F9" s="357"/>
      <c r="G9" s="357"/>
      <c r="H9" s="357"/>
      <c r="I9" s="370"/>
      <c r="J9" s="370"/>
      <c r="K9" s="370"/>
      <c r="L9" s="370"/>
      <c r="Q9" s="281"/>
      <c r="U9" s="290"/>
    </row>
    <row r="10" spans="1:83" s="168" customFormat="1" ht="23.25" customHeight="1">
      <c r="A10" s="33"/>
      <c r="B10" s="18"/>
      <c r="C10" s="40"/>
      <c r="D10" s="191"/>
      <c r="E10" s="191"/>
      <c r="F10" s="368"/>
      <c r="G10" s="369"/>
      <c r="H10" s="192"/>
      <c r="I10" s="356"/>
      <c r="J10" s="356"/>
      <c r="K10" s="192"/>
      <c r="L10" s="192"/>
      <c r="Q10" s="281"/>
      <c r="U10" s="290"/>
    </row>
    <row r="11" spans="1:83" s="168" customFormat="1" ht="11.25" customHeight="1">
      <c r="A11" s="33"/>
      <c r="B11" s="18"/>
      <c r="C11" s="40"/>
      <c r="D11" s="79"/>
      <c r="E11" s="79"/>
      <c r="F11" s="362"/>
      <c r="G11" s="363"/>
      <c r="H11" s="79"/>
      <c r="I11" s="362"/>
      <c r="J11" s="363"/>
      <c r="K11" s="79"/>
      <c r="L11" s="79"/>
      <c r="Q11" s="281"/>
      <c r="U11" s="290"/>
    </row>
    <row r="12" spans="1:83" s="168" customFormat="1" ht="12.75" hidden="1" customHeight="1">
      <c r="A12" s="18"/>
      <c r="B12" s="18"/>
      <c r="C12" s="40"/>
      <c r="D12" s="219">
        <v>0</v>
      </c>
      <c r="E12" s="220"/>
      <c r="F12" s="215"/>
      <c r="G12" s="215"/>
      <c r="H12" s="221"/>
      <c r="I12" s="217"/>
      <c r="J12" s="215"/>
      <c r="K12" s="221"/>
      <c r="L12" s="222"/>
      <c r="Q12" s="281"/>
      <c r="U12" s="290"/>
    </row>
    <row r="13" spans="1:83" s="71" customFormat="1" ht="15" customHeight="1">
      <c r="A13" s="37"/>
      <c r="B13" s="197" t="s">
        <v>249</v>
      </c>
      <c r="C13" s="40"/>
      <c r="D13" s="357"/>
      <c r="E13" s="364"/>
      <c r="F13" s="365"/>
      <c r="G13" s="357"/>
      <c r="H13" s="367"/>
      <c r="I13" s="210"/>
      <c r="J13" s="205"/>
      <c r="K13" s="201"/>
      <c r="L13" s="198"/>
      <c r="M13" s="197"/>
      <c r="N13" s="197"/>
      <c r="O13" s="197"/>
      <c r="P13" s="197"/>
      <c r="Q13" s="280"/>
      <c r="R13" s="197"/>
      <c r="S13" s="197"/>
      <c r="T13" s="197"/>
      <c r="U13" s="291"/>
      <c r="V13" s="197"/>
      <c r="W13" s="197"/>
      <c r="X13" s="197"/>
      <c r="Y13" s="131"/>
      <c r="Z13" s="131"/>
      <c r="AA13" s="303"/>
      <c r="AB13" s="303"/>
      <c r="AC13" s="303"/>
      <c r="AD13" s="303"/>
      <c r="AE13" s="303"/>
      <c r="AF13" s="303"/>
      <c r="AG13" s="303"/>
      <c r="AH13" s="303"/>
      <c r="AI13" s="303"/>
      <c r="AJ13" s="303"/>
      <c r="AK13" s="303"/>
      <c r="AL13" s="303"/>
      <c r="AM13" s="303"/>
      <c r="AN13" s="303"/>
      <c r="AO13" s="303"/>
      <c r="AP13" s="303"/>
      <c r="AQ13" s="303"/>
      <c r="AR13" s="303"/>
      <c r="AS13" s="303"/>
      <c r="AT13" s="303"/>
      <c r="AU13" s="303"/>
      <c r="AV13" s="303"/>
      <c r="AW13" s="303"/>
      <c r="AX13" s="303"/>
      <c r="AY13" s="303"/>
      <c r="AZ13" s="303"/>
      <c r="BA13" s="303"/>
      <c r="BB13" s="303"/>
      <c r="BC13" s="303"/>
      <c r="BD13" s="303"/>
      <c r="BE13" s="303"/>
      <c r="BF13" s="303"/>
      <c r="BG13" s="303"/>
      <c r="BH13" s="303"/>
      <c r="BI13" s="303"/>
      <c r="BJ13" s="303"/>
      <c r="BK13" s="303"/>
      <c r="BL13" s="303"/>
      <c r="BM13" s="303"/>
      <c r="BN13" s="303"/>
      <c r="BO13" s="303"/>
      <c r="BP13" s="303"/>
      <c r="BQ13" s="303"/>
      <c r="BR13" s="303"/>
      <c r="BS13" s="303"/>
      <c r="BT13" s="303"/>
      <c r="BU13" s="303"/>
      <c r="BV13" s="131"/>
      <c r="BW13" s="131"/>
      <c r="BX13" s="131"/>
      <c r="BY13" s="131"/>
      <c r="BZ13" s="131"/>
      <c r="CA13" s="131"/>
      <c r="CB13" s="131"/>
      <c r="CC13" s="131"/>
      <c r="CD13" s="131"/>
      <c r="CE13" s="131"/>
    </row>
    <row r="14" spans="1:83" s="71" customFormat="1" ht="15" customHeight="1">
      <c r="A14" s="37"/>
      <c r="B14" s="37"/>
      <c r="C14" s="76"/>
      <c r="D14" s="357"/>
      <c r="E14" s="364"/>
      <c r="F14" s="366"/>
      <c r="G14" s="357"/>
      <c r="H14" s="367"/>
      <c r="I14" s="193"/>
      <c r="J14" s="206"/>
      <c r="K14" s="223"/>
      <c r="L14" s="246"/>
      <c r="M14" s="197"/>
      <c r="N14" s="197"/>
      <c r="O14" s="197"/>
      <c r="P14" s="197"/>
      <c r="Q14" s="280"/>
      <c r="R14" s="197"/>
      <c r="S14" s="197"/>
      <c r="T14" s="197"/>
      <c r="U14" s="291"/>
      <c r="V14" s="197"/>
      <c r="W14" s="197"/>
      <c r="X14" s="197"/>
      <c r="Y14" s="131"/>
      <c r="Z14" s="131"/>
      <c r="AA14" s="303"/>
      <c r="AB14" s="303"/>
      <c r="AC14" s="303"/>
      <c r="AD14" s="303"/>
      <c r="AE14" s="303"/>
      <c r="AF14" s="303"/>
      <c r="AG14" s="303"/>
      <c r="AH14" s="303"/>
      <c r="AI14" s="303"/>
      <c r="AJ14" s="303"/>
      <c r="AK14" s="303"/>
      <c r="AL14" s="303"/>
      <c r="AM14" s="303"/>
      <c r="AN14" s="303"/>
      <c r="AO14" s="303"/>
      <c r="AP14" s="303"/>
      <c r="AQ14" s="303"/>
      <c r="AR14" s="303"/>
      <c r="AS14" s="303"/>
      <c r="AT14" s="303"/>
      <c r="AU14" s="303"/>
      <c r="AV14" s="303"/>
      <c r="AW14" s="303"/>
      <c r="AX14" s="303"/>
      <c r="AY14" s="303"/>
      <c r="AZ14" s="303"/>
      <c r="BA14" s="303"/>
      <c r="BB14" s="303"/>
      <c r="BC14" s="303"/>
      <c r="BD14" s="303"/>
      <c r="BE14" s="303"/>
      <c r="BF14" s="303"/>
      <c r="BG14" s="303"/>
      <c r="BH14" s="303"/>
      <c r="BI14" s="303"/>
      <c r="BJ14" s="303"/>
      <c r="BK14" s="303"/>
      <c r="BL14" s="303"/>
      <c r="BM14" s="303"/>
      <c r="BN14" s="303"/>
      <c r="BO14" s="303"/>
      <c r="BP14" s="303"/>
      <c r="BQ14" s="303"/>
      <c r="BR14" s="303"/>
      <c r="BS14" s="303"/>
      <c r="BT14" s="303"/>
      <c r="BU14" s="303"/>
      <c r="BV14" s="131"/>
      <c r="BW14" s="131"/>
      <c r="BX14" s="131"/>
      <c r="BY14" s="131"/>
      <c r="BZ14" s="131"/>
      <c r="CA14" s="131"/>
      <c r="CB14" s="131"/>
      <c r="CC14" s="131"/>
      <c r="CD14" s="131"/>
      <c r="CE14" s="131"/>
    </row>
    <row r="15" spans="1:83" s="71" customFormat="1" ht="15" customHeight="1">
      <c r="A15" s="37"/>
      <c r="B15" s="37"/>
      <c r="C15" s="76"/>
      <c r="D15" s="357"/>
      <c r="E15" s="364"/>
      <c r="F15" s="193"/>
      <c r="G15" s="206"/>
      <c r="H15" s="223"/>
      <c r="I15" s="245"/>
      <c r="J15" s="245"/>
      <c r="K15" s="245"/>
      <c r="L15" s="246"/>
      <c r="M15" s="197"/>
      <c r="N15" s="197"/>
      <c r="O15" s="197"/>
      <c r="P15" s="197"/>
      <c r="Q15" s="280"/>
      <c r="R15" s="197"/>
      <c r="S15" s="197"/>
      <c r="T15" s="197"/>
      <c r="U15" s="291"/>
      <c r="V15" s="197"/>
      <c r="W15" s="197"/>
      <c r="X15" s="197"/>
      <c r="Y15" s="131"/>
      <c r="Z15" s="131"/>
      <c r="AA15" s="303"/>
      <c r="AB15" s="303"/>
      <c r="AC15" s="303"/>
      <c r="AD15" s="303"/>
      <c r="AE15" s="303"/>
      <c r="AF15" s="303"/>
      <c r="AG15" s="303"/>
      <c r="AH15" s="303"/>
      <c r="AI15" s="303"/>
      <c r="AJ15" s="303"/>
      <c r="AK15" s="303"/>
      <c r="AL15" s="303"/>
      <c r="AM15" s="303"/>
      <c r="AN15" s="303"/>
      <c r="AO15" s="303"/>
      <c r="AP15" s="303"/>
      <c r="AQ15" s="303"/>
      <c r="AR15" s="303"/>
      <c r="AS15" s="303"/>
      <c r="AT15" s="303"/>
      <c r="AU15" s="303"/>
      <c r="AV15" s="303"/>
      <c r="AW15" s="303"/>
      <c r="AX15" s="303"/>
      <c r="AY15" s="303"/>
      <c r="AZ15" s="303"/>
      <c r="BA15" s="303"/>
      <c r="BB15" s="303"/>
      <c r="BC15" s="303"/>
      <c r="BD15" s="303"/>
      <c r="BE15" s="303"/>
      <c r="BF15" s="303"/>
      <c r="BG15" s="303"/>
      <c r="BH15" s="303"/>
      <c r="BI15" s="303"/>
      <c r="BJ15" s="303"/>
      <c r="BK15" s="303"/>
      <c r="BL15" s="303"/>
      <c r="BM15" s="303"/>
      <c r="BN15" s="303"/>
      <c r="BO15" s="303"/>
      <c r="BP15" s="303"/>
      <c r="BQ15" s="303"/>
      <c r="BR15" s="303"/>
      <c r="BS15" s="303"/>
      <c r="BT15" s="303"/>
      <c r="BU15" s="303"/>
      <c r="BV15" s="131"/>
      <c r="BW15" s="131"/>
      <c r="BX15" s="131"/>
      <c r="BY15" s="131"/>
      <c r="BZ15" s="131"/>
      <c r="CA15" s="131"/>
      <c r="CB15" s="131"/>
      <c r="CC15" s="131"/>
      <c r="CD15" s="131"/>
      <c r="CE15" s="131"/>
    </row>
    <row r="16" spans="1:83" s="168" customFormat="1" ht="15" customHeight="1">
      <c r="A16" s="18"/>
      <c r="B16" s="18" t="s">
        <v>249</v>
      </c>
      <c r="C16" s="40"/>
      <c r="D16" s="193"/>
      <c r="E16" s="200"/>
      <c r="F16" s="195"/>
      <c r="G16" s="195"/>
      <c r="H16" s="195"/>
      <c r="I16" s="195"/>
      <c r="J16" s="195"/>
      <c r="K16" s="195"/>
      <c r="L16" s="196"/>
      <c r="Q16" s="281"/>
      <c r="U16" s="290"/>
    </row>
    <row r="17" spans="1:21" s="168" customFormat="1" ht="21" customHeight="1">
      <c r="A17" s="33"/>
      <c r="B17" s="18"/>
      <c r="C17" s="167"/>
      <c r="D17" s="285"/>
      <c r="E17" s="285"/>
      <c r="F17" s="285"/>
      <c r="G17" s="285"/>
      <c r="H17" s="285"/>
      <c r="I17" s="285"/>
      <c r="J17" s="285"/>
      <c r="K17" s="285"/>
      <c r="L17" s="285"/>
      <c r="Q17" s="281"/>
      <c r="U17" s="290"/>
    </row>
    <row r="18" spans="1:21" s="168" customFormat="1">
      <c r="A18" s="33"/>
      <c r="B18" s="18"/>
      <c r="C18" s="167"/>
      <c r="D18" s="18"/>
      <c r="E18" s="18"/>
      <c r="F18" s="18"/>
      <c r="G18" s="18"/>
      <c r="H18" s="18"/>
      <c r="I18" s="18"/>
      <c r="J18" s="18"/>
      <c r="K18" s="18"/>
      <c r="L18" s="18"/>
      <c r="Q18" s="281"/>
      <c r="U18" s="290"/>
    </row>
    <row r="19" spans="1:21" s="168" customFormat="1" ht="0.75" customHeight="1">
      <c r="A19" s="33"/>
      <c r="B19" s="18"/>
      <c r="C19" s="167"/>
      <c r="D19" s="18"/>
      <c r="E19" s="18"/>
      <c r="F19" s="18"/>
      <c r="G19" s="18"/>
      <c r="H19" s="18"/>
      <c r="I19" s="18"/>
      <c r="J19" s="18"/>
      <c r="K19" s="18"/>
      <c r="L19" s="18"/>
      <c r="Q19" s="281"/>
      <c r="U19" s="290"/>
    </row>
    <row r="20" spans="1:21" s="172" customFormat="1">
      <c r="A20" s="171"/>
      <c r="C20" s="173"/>
      <c r="D20" s="185"/>
      <c r="E20" s="185"/>
      <c r="Q20" s="282"/>
      <c r="U20" s="290"/>
    </row>
    <row r="21" spans="1:21" s="172" customFormat="1">
      <c r="A21" s="171"/>
      <c r="C21" s="173"/>
      <c r="D21" s="185"/>
      <c r="E21" s="185"/>
      <c r="Q21" s="282"/>
      <c r="U21" s="290"/>
    </row>
  </sheetData>
  <mergeCells count="16">
    <mergeCell ref="I11:J11"/>
    <mergeCell ref="D4:H4"/>
    <mergeCell ref="D5:H5"/>
    <mergeCell ref="D7:E7"/>
    <mergeCell ref="F7:G7"/>
    <mergeCell ref="I9:L9"/>
    <mergeCell ref="F10:G10"/>
    <mergeCell ref="I10:J10"/>
    <mergeCell ref="G13:G14"/>
    <mergeCell ref="H13:H14"/>
    <mergeCell ref="F9:H9"/>
    <mergeCell ref="D9:E9"/>
    <mergeCell ref="D13:D15"/>
    <mergeCell ref="E13:E15"/>
    <mergeCell ref="F13:F14"/>
    <mergeCell ref="F11:G11"/>
  </mergeCells>
  <phoneticPr fontId="8" type="noConversion"/>
  <dataValidations count="1">
    <dataValidation type="textLength" operator="lessThanOrEqual" allowBlank="1" showInputMessage="1" showErrorMessage="1" errorTitle="Ошибка" error="Допускается ввод не более 900 символов!" sqref="E13" xr:uid="{00000000-0002-0000-1700-000000000000}">
      <formula1>900</formula1>
    </dataValidation>
  </dataValidation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modHTTP">
    <tabColor indexed="47"/>
  </sheetPr>
  <dimension ref="A1"/>
  <sheetViews>
    <sheetView showGridLines="0" workbookViewId="0"/>
  </sheetViews>
  <sheetFormatPr defaultRowHeight="11.25"/>
  <cols>
    <col min="1" max="16384" width="9.140625" style="161"/>
  </cols>
  <sheetData/>
  <phoneticPr fontId="8" type="noConversion"/>
  <pageMargins left="0.75" right="0.75" top="1" bottom="1" header="0.5" footer="0.5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modfrmRegion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MR_LIST">
    <tabColor theme="9" tint="0.39997558519241921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REESTR_VT">
    <tabColor indexed="47"/>
  </sheetPr>
  <dimension ref="A1"/>
  <sheetViews>
    <sheetView showGridLines="0" zoomScaleNormal="100" workbookViewId="0"/>
  </sheetViews>
  <sheetFormatPr defaultRowHeight="11.25"/>
  <cols>
    <col min="1" max="1" width="9.140625" style="36"/>
    <col min="2" max="2" width="65.28515625" style="36" customWidth="1"/>
    <col min="3" max="3" width="41" style="36" customWidth="1"/>
    <col min="4" max="16384" width="9.140625" style="36"/>
  </cols>
  <sheetData/>
  <phoneticPr fontId="8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REESTR_VED">
    <tabColor indexed="47"/>
  </sheetPr>
  <dimension ref="A1:B4"/>
  <sheetViews>
    <sheetView showGridLines="0" zoomScaleNormal="100" workbookViewId="0"/>
  </sheetViews>
  <sheetFormatPr defaultRowHeight="11.25"/>
  <cols>
    <col min="1" max="1" width="9.140625" style="36"/>
    <col min="2" max="2" width="65.28515625" style="36" customWidth="1"/>
    <col min="3" max="3" width="41" style="36" customWidth="1"/>
    <col min="4" max="16384" width="9.140625" style="36"/>
  </cols>
  <sheetData>
    <row r="1" spans="1:2">
      <c r="A1" s="36" t="s">
        <v>125</v>
      </c>
      <c r="B1" s="36" t="s">
        <v>126</v>
      </c>
    </row>
    <row r="2" spans="1:2">
      <c r="A2" s="36">
        <v>64237232</v>
      </c>
      <c r="B2" s="36" t="s">
        <v>374</v>
      </c>
    </row>
    <row r="3" spans="1:2">
      <c r="A3" s="36">
        <v>64237233</v>
      </c>
      <c r="B3" s="36" t="s">
        <v>375</v>
      </c>
    </row>
    <row r="4" spans="1:2">
      <c r="A4" s="36">
        <v>64237234</v>
      </c>
      <c r="B4" s="36" t="s">
        <v>376</v>
      </c>
    </row>
  </sheetData>
  <phoneticPr fontId="8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modfrmReestrObj">
    <tabColor indexed="47"/>
  </sheetPr>
  <dimension ref="A1"/>
  <sheetViews>
    <sheetView showGridLines="0" zoomScaleNormal="100" workbookViewId="0"/>
  </sheetViews>
  <sheetFormatPr defaultRowHeight="12.75"/>
  <cols>
    <col min="1" max="16384" width="9.140625" style="35"/>
  </cols>
  <sheetData/>
  <phoneticPr fontId="8" type="noConversion"/>
  <pageMargins left="0.75" right="0.75" top="1" bottom="1" header="0.5" footer="0.5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OrgData">
    <tabColor indexed="47"/>
  </sheetPr>
  <dimension ref="F34:F41"/>
  <sheetViews>
    <sheetView showGridLines="0" zoomScaleNormal="100" workbookViewId="0"/>
  </sheetViews>
  <sheetFormatPr defaultRowHeight="12.75"/>
  <cols>
    <col min="1" max="16384" width="9.140625" style="35"/>
  </cols>
  <sheetData>
    <row r="34" spans="6:6">
      <c r="F34" s="42"/>
    </row>
    <row r="35" spans="6:6">
      <c r="F35" s="42"/>
    </row>
    <row r="38" spans="6:6">
      <c r="F38" s="54"/>
    </row>
    <row r="39" spans="6:6">
      <c r="F39" s="54"/>
    </row>
    <row r="40" spans="6:6">
      <c r="F40" s="54"/>
    </row>
    <row r="41" spans="6:6">
      <c r="F41" s="54"/>
    </row>
  </sheetData>
  <phoneticPr fontId="8" type="noConversion"/>
  <dataValidations count="1">
    <dataValidation type="textLength" operator="lessThanOrEqual" allowBlank="1" showInputMessage="1" showErrorMessage="1" errorTitle="Ошибка" error="Допускается ввод не более 900 символов!" sqref="F34:F35 F38:F41" xr:uid="{00000000-0002-0000-1E00-000000000000}">
      <formula1>900</formula1>
    </dataValidation>
  </dataValidations>
  <pageMargins left="0.75" right="0.75" top="1" bottom="1" header="0.5" footer="0.5"/>
  <pageSetup paperSize="9" orientation="portrait" verticalDpi="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modProv">
    <tabColor indexed="47"/>
  </sheetPr>
  <dimension ref="A1"/>
  <sheetViews>
    <sheetView showGridLines="0" zoomScaleNormal="100" workbookViewId="0"/>
  </sheetViews>
  <sheetFormatPr defaultRowHeight="12.75"/>
  <cols>
    <col min="1" max="16384" width="9.140625" style="30"/>
  </cols>
  <sheetData/>
  <sheetProtection formatColumns="0" formatRows="0"/>
  <phoneticPr fontId="8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modReestr">
    <tabColor indexed="47"/>
  </sheetPr>
  <dimension ref="A1:A19"/>
  <sheetViews>
    <sheetView showGridLines="0" zoomScaleNormal="100" workbookViewId="0"/>
  </sheetViews>
  <sheetFormatPr defaultRowHeight="11.25"/>
  <cols>
    <col min="1" max="1" width="49.140625" style="59" customWidth="1"/>
    <col min="2" max="16384" width="9.140625" style="59"/>
  </cols>
  <sheetData>
    <row r="1" spans="1:1" ht="12">
      <c r="A1" s="122"/>
    </row>
    <row r="2" spans="1:1" ht="12">
      <c r="A2" s="122"/>
    </row>
    <row r="3" spans="1:1" ht="12">
      <c r="A3" s="122"/>
    </row>
    <row r="4" spans="1:1" ht="12">
      <c r="A4" s="122"/>
    </row>
    <row r="5" spans="1:1" ht="12">
      <c r="A5" s="122"/>
    </row>
    <row r="6" spans="1:1" ht="12">
      <c r="A6" s="122"/>
    </row>
    <row r="7" spans="1:1" ht="12">
      <c r="A7" s="122"/>
    </row>
    <row r="8" spans="1:1" ht="12">
      <c r="A8" s="122"/>
    </row>
    <row r="9" spans="1:1" ht="12">
      <c r="A9" s="122"/>
    </row>
    <row r="10" spans="1:1" ht="12">
      <c r="A10" s="122"/>
    </row>
    <row r="11" spans="1:1" ht="12">
      <c r="A11" s="122"/>
    </row>
    <row r="12" spans="1:1" ht="12">
      <c r="A12" s="122"/>
    </row>
    <row r="13" spans="1:1" ht="12">
      <c r="A13" s="122"/>
    </row>
    <row r="14" spans="1:1" ht="12">
      <c r="A14" s="122"/>
    </row>
    <row r="15" spans="1:1" ht="12">
      <c r="A15" s="122"/>
    </row>
    <row r="16" spans="1:1" ht="12">
      <c r="A16" s="122"/>
    </row>
    <row r="17" spans="1:1" ht="12">
      <c r="A17" s="122"/>
    </row>
    <row r="18" spans="1:1" ht="12">
      <c r="A18" s="122"/>
    </row>
    <row r="19" spans="1:1" ht="12">
      <c r="A19" s="122"/>
    </row>
  </sheetData>
  <sheetProtection formatColumns="0" formatRows="0"/>
  <phoneticPr fontId="8" type="noConversion"/>
  <pageMargins left="0.75" right="0.75" top="1" bottom="1" header="0.5" footer="0.5"/>
  <pageSetup paperSize="9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modfrmReestr">
    <tabColor indexed="47"/>
  </sheetPr>
  <dimension ref="A1"/>
  <sheetViews>
    <sheetView showGridLines="0" zoomScaleNormal="100" workbookViewId="0"/>
  </sheetViews>
  <sheetFormatPr defaultRowHeight="11.25"/>
  <cols>
    <col min="1" max="1" width="9.140625" style="8"/>
    <col min="2" max="16384" width="9.140625" style="9"/>
  </cols>
  <sheetData/>
  <sheetProtection formatColumns="0" formatRows="0"/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modUpdTemplMain">
    <tabColor indexed="47"/>
  </sheetPr>
  <dimension ref="AA1:AJ1"/>
  <sheetViews>
    <sheetView showGridLines="0" zoomScaleNormal="100" workbookViewId="0"/>
  </sheetViews>
  <sheetFormatPr defaultRowHeight="11.25"/>
  <cols>
    <col min="1" max="26" width="9.140625" style="2"/>
    <col min="27" max="36" width="9.140625" style="3"/>
    <col min="37" max="16384" width="9.140625" style="2"/>
  </cols>
  <sheetData/>
  <sheetProtection formatColumns="0" formatRows="0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TSH_REESTR_ORG">
    <tabColor indexed="47"/>
  </sheetPr>
  <dimension ref="A1:J155"/>
  <sheetViews>
    <sheetView showGridLines="0" zoomScaleNormal="100" workbookViewId="0"/>
  </sheetViews>
  <sheetFormatPr defaultRowHeight="11.25"/>
  <cols>
    <col min="1" max="1" width="9.140625" style="123"/>
    <col min="2" max="2" width="15.140625" style="123" customWidth="1"/>
    <col min="3" max="3" width="24.28515625" style="123" customWidth="1"/>
    <col min="4" max="4" width="30.7109375" style="123" customWidth="1"/>
    <col min="5" max="5" width="13.5703125" style="123" customWidth="1"/>
    <col min="6" max="6" width="20.140625" style="123" customWidth="1"/>
    <col min="7" max="7" width="13.85546875" style="123" customWidth="1"/>
    <col min="8" max="8" width="14.85546875" style="123" customWidth="1"/>
    <col min="9" max="9" width="25" style="123" customWidth="1"/>
    <col min="10" max="10" width="12.140625" style="123" customWidth="1"/>
    <col min="11" max="11" width="11.5703125" style="123" customWidth="1"/>
    <col min="12" max="13" width="9.140625" style="123"/>
    <col min="14" max="14" width="13" style="123" customWidth="1"/>
    <col min="15" max="15" width="9.140625" style="123"/>
    <col min="16" max="16" width="15.28515625" style="123" customWidth="1"/>
    <col min="17" max="17" width="20" style="123" customWidth="1"/>
    <col min="18" max="18" width="26.85546875" style="123" customWidth="1"/>
    <col min="19" max="19" width="12.28515625" style="123" customWidth="1"/>
    <col min="20" max="16384" width="9.140625" style="123"/>
  </cols>
  <sheetData>
    <row r="1" spans="1:10">
      <c r="A1" s="123" t="s">
        <v>223</v>
      </c>
      <c r="B1" s="123" t="s">
        <v>241</v>
      </c>
      <c r="C1" s="123" t="s">
        <v>242</v>
      </c>
      <c r="D1" s="123" t="s">
        <v>243</v>
      </c>
      <c r="E1" s="123" t="s">
        <v>244</v>
      </c>
      <c r="F1" s="123" t="s">
        <v>245</v>
      </c>
      <c r="G1" s="123" t="s">
        <v>246</v>
      </c>
      <c r="H1" s="123" t="s">
        <v>247</v>
      </c>
      <c r="I1" s="123" t="s">
        <v>248</v>
      </c>
    </row>
    <row r="2" spans="1:10">
      <c r="A2" s="123">
        <v>1</v>
      </c>
      <c r="B2" s="123" t="s">
        <v>378</v>
      </c>
      <c r="C2" s="123" t="s">
        <v>360</v>
      </c>
      <c r="D2" s="123" t="s">
        <v>379</v>
      </c>
      <c r="E2" s="123" t="s">
        <v>380</v>
      </c>
      <c r="F2" s="123" t="s">
        <v>381</v>
      </c>
      <c r="G2" s="123" t="s">
        <v>382</v>
      </c>
      <c r="J2" s="123" t="s">
        <v>900</v>
      </c>
    </row>
    <row r="3" spans="1:10">
      <c r="A3" s="123">
        <v>2</v>
      </c>
      <c r="B3" s="123" t="s">
        <v>378</v>
      </c>
      <c r="C3" s="123" t="s">
        <v>360</v>
      </c>
      <c r="D3" s="123" t="s">
        <v>383</v>
      </c>
      <c r="E3" s="123" t="s">
        <v>384</v>
      </c>
      <c r="F3" s="123" t="s">
        <v>385</v>
      </c>
      <c r="G3" s="123" t="s">
        <v>382</v>
      </c>
      <c r="J3" s="123" t="s">
        <v>900</v>
      </c>
    </row>
    <row r="4" spans="1:10">
      <c r="A4" s="123">
        <v>3</v>
      </c>
      <c r="B4" s="123" t="s">
        <v>378</v>
      </c>
      <c r="C4" s="123" t="s">
        <v>360</v>
      </c>
      <c r="D4" s="123" t="s">
        <v>386</v>
      </c>
      <c r="E4" s="123" t="s">
        <v>387</v>
      </c>
      <c r="F4" s="123" t="s">
        <v>388</v>
      </c>
      <c r="G4" s="123" t="s">
        <v>389</v>
      </c>
      <c r="J4" s="123" t="s">
        <v>900</v>
      </c>
    </row>
    <row r="5" spans="1:10">
      <c r="A5" s="123">
        <v>4</v>
      </c>
      <c r="B5" s="123" t="s">
        <v>378</v>
      </c>
      <c r="C5" s="123" t="s">
        <v>360</v>
      </c>
      <c r="D5" s="123" t="s">
        <v>390</v>
      </c>
      <c r="E5" s="123" t="s">
        <v>391</v>
      </c>
      <c r="F5" s="123" t="s">
        <v>392</v>
      </c>
      <c r="G5" s="123" t="s">
        <v>382</v>
      </c>
      <c r="J5" s="123" t="s">
        <v>900</v>
      </c>
    </row>
    <row r="6" spans="1:10">
      <c r="A6" s="123">
        <v>5</v>
      </c>
      <c r="B6" s="123" t="s">
        <v>378</v>
      </c>
      <c r="C6" s="123" t="s">
        <v>360</v>
      </c>
      <c r="D6" s="123" t="s">
        <v>393</v>
      </c>
      <c r="E6" s="123" t="s">
        <v>394</v>
      </c>
      <c r="F6" s="123" t="s">
        <v>395</v>
      </c>
      <c r="G6" s="123" t="s">
        <v>396</v>
      </c>
      <c r="J6" s="123" t="s">
        <v>900</v>
      </c>
    </row>
    <row r="7" spans="1:10">
      <c r="A7" s="123">
        <v>6</v>
      </c>
      <c r="B7" s="123" t="s">
        <v>378</v>
      </c>
      <c r="C7" s="123" t="s">
        <v>360</v>
      </c>
      <c r="D7" s="123" t="s">
        <v>397</v>
      </c>
      <c r="E7" s="123" t="s">
        <v>398</v>
      </c>
      <c r="F7" s="123" t="s">
        <v>399</v>
      </c>
      <c r="G7" s="123" t="s">
        <v>400</v>
      </c>
      <c r="J7" s="123" t="s">
        <v>900</v>
      </c>
    </row>
    <row r="8" spans="1:10">
      <c r="A8" s="123">
        <v>7</v>
      </c>
      <c r="B8" s="123" t="s">
        <v>378</v>
      </c>
      <c r="C8" s="123" t="s">
        <v>360</v>
      </c>
      <c r="D8" s="123" t="s">
        <v>401</v>
      </c>
      <c r="E8" s="123" t="s">
        <v>402</v>
      </c>
      <c r="F8" s="123" t="s">
        <v>403</v>
      </c>
      <c r="G8" s="123" t="s">
        <v>404</v>
      </c>
      <c r="J8" s="123" t="s">
        <v>900</v>
      </c>
    </row>
    <row r="9" spans="1:10">
      <c r="A9" s="123">
        <v>8</v>
      </c>
      <c r="B9" s="123" t="s">
        <v>378</v>
      </c>
      <c r="C9" s="123" t="s">
        <v>360</v>
      </c>
      <c r="D9" s="123" t="s">
        <v>405</v>
      </c>
      <c r="E9" s="123" t="s">
        <v>406</v>
      </c>
      <c r="F9" s="123" t="s">
        <v>407</v>
      </c>
      <c r="G9" s="123" t="s">
        <v>408</v>
      </c>
      <c r="J9" s="123" t="s">
        <v>900</v>
      </c>
    </row>
    <row r="10" spans="1:10">
      <c r="A10" s="123">
        <v>9</v>
      </c>
      <c r="B10" s="123" t="s">
        <v>378</v>
      </c>
      <c r="C10" s="123" t="s">
        <v>360</v>
      </c>
      <c r="D10" s="123" t="s">
        <v>409</v>
      </c>
      <c r="E10" s="123" t="s">
        <v>410</v>
      </c>
      <c r="F10" s="123" t="s">
        <v>411</v>
      </c>
      <c r="G10" s="123" t="s">
        <v>412</v>
      </c>
      <c r="J10" s="123" t="s">
        <v>900</v>
      </c>
    </row>
    <row r="11" spans="1:10">
      <c r="A11" s="123">
        <v>10</v>
      </c>
      <c r="B11" s="123" t="s">
        <v>378</v>
      </c>
      <c r="C11" s="123" t="s">
        <v>360</v>
      </c>
      <c r="D11" s="123" t="s">
        <v>413</v>
      </c>
      <c r="E11" s="123" t="s">
        <v>414</v>
      </c>
      <c r="F11" s="123" t="s">
        <v>415</v>
      </c>
      <c r="G11" s="123" t="s">
        <v>412</v>
      </c>
      <c r="J11" s="123" t="s">
        <v>900</v>
      </c>
    </row>
    <row r="12" spans="1:10">
      <c r="A12" s="123">
        <v>11</v>
      </c>
      <c r="B12" s="123" t="s">
        <v>378</v>
      </c>
      <c r="C12" s="123" t="s">
        <v>360</v>
      </c>
      <c r="D12" s="123" t="s">
        <v>416</v>
      </c>
      <c r="E12" s="123" t="s">
        <v>417</v>
      </c>
      <c r="F12" s="123" t="s">
        <v>415</v>
      </c>
      <c r="G12" s="123" t="s">
        <v>418</v>
      </c>
      <c r="J12" s="123" t="s">
        <v>900</v>
      </c>
    </row>
    <row r="13" spans="1:10">
      <c r="A13" s="123">
        <v>12</v>
      </c>
      <c r="B13" s="123" t="s">
        <v>378</v>
      </c>
      <c r="C13" s="123" t="s">
        <v>360</v>
      </c>
      <c r="D13" s="123" t="s">
        <v>419</v>
      </c>
      <c r="E13" s="123" t="s">
        <v>420</v>
      </c>
      <c r="F13" s="123" t="s">
        <v>415</v>
      </c>
      <c r="G13" s="123" t="s">
        <v>421</v>
      </c>
      <c r="J13" s="123" t="s">
        <v>900</v>
      </c>
    </row>
    <row r="14" spans="1:10">
      <c r="A14" s="123">
        <v>13</v>
      </c>
      <c r="B14" s="123" t="s">
        <v>378</v>
      </c>
      <c r="C14" s="123" t="s">
        <v>360</v>
      </c>
      <c r="D14" s="123" t="s">
        <v>422</v>
      </c>
      <c r="E14" s="123" t="s">
        <v>423</v>
      </c>
      <c r="F14" s="123" t="s">
        <v>415</v>
      </c>
      <c r="G14" s="123" t="s">
        <v>424</v>
      </c>
      <c r="J14" s="123" t="s">
        <v>900</v>
      </c>
    </row>
    <row r="15" spans="1:10">
      <c r="A15" s="123">
        <v>14</v>
      </c>
      <c r="B15" s="123" t="s">
        <v>378</v>
      </c>
      <c r="C15" s="123" t="s">
        <v>360</v>
      </c>
      <c r="D15" s="123" t="s">
        <v>425</v>
      </c>
      <c r="E15" s="123" t="s">
        <v>426</v>
      </c>
      <c r="F15" s="123" t="s">
        <v>415</v>
      </c>
      <c r="G15" s="123" t="s">
        <v>427</v>
      </c>
      <c r="J15" s="123" t="s">
        <v>900</v>
      </c>
    </row>
    <row r="16" spans="1:10">
      <c r="A16" s="123">
        <v>15</v>
      </c>
      <c r="B16" s="123" t="s">
        <v>378</v>
      </c>
      <c r="C16" s="123" t="s">
        <v>360</v>
      </c>
      <c r="D16" s="123" t="s">
        <v>428</v>
      </c>
      <c r="E16" s="123" t="s">
        <v>429</v>
      </c>
      <c r="F16" s="123" t="s">
        <v>430</v>
      </c>
      <c r="G16" s="123" t="s">
        <v>382</v>
      </c>
      <c r="J16" s="123" t="s">
        <v>900</v>
      </c>
    </row>
    <row r="17" spans="1:10">
      <c r="A17" s="123">
        <v>16</v>
      </c>
      <c r="B17" s="123" t="s">
        <v>378</v>
      </c>
      <c r="C17" s="123" t="s">
        <v>360</v>
      </c>
      <c r="D17" s="123" t="s">
        <v>431</v>
      </c>
      <c r="E17" s="123" t="s">
        <v>432</v>
      </c>
      <c r="F17" s="123" t="s">
        <v>433</v>
      </c>
      <c r="G17" s="123" t="s">
        <v>434</v>
      </c>
      <c r="J17" s="123" t="s">
        <v>900</v>
      </c>
    </row>
    <row r="18" spans="1:10">
      <c r="A18" s="123">
        <v>17</v>
      </c>
      <c r="B18" s="123" t="s">
        <v>378</v>
      </c>
      <c r="C18" s="123" t="s">
        <v>360</v>
      </c>
      <c r="D18" s="123" t="s">
        <v>435</v>
      </c>
      <c r="E18" s="123" t="s">
        <v>436</v>
      </c>
      <c r="F18" s="123" t="s">
        <v>437</v>
      </c>
      <c r="G18" s="123" t="s">
        <v>438</v>
      </c>
      <c r="J18" s="123" t="s">
        <v>900</v>
      </c>
    </row>
    <row r="19" spans="1:10">
      <c r="A19" s="123">
        <v>18</v>
      </c>
      <c r="B19" s="123" t="s">
        <v>378</v>
      </c>
      <c r="C19" s="123" t="s">
        <v>360</v>
      </c>
      <c r="D19" s="123" t="s">
        <v>439</v>
      </c>
      <c r="E19" s="123" t="s">
        <v>440</v>
      </c>
      <c r="F19" s="123" t="s">
        <v>415</v>
      </c>
      <c r="G19" s="123" t="s">
        <v>441</v>
      </c>
      <c r="J19" s="123" t="s">
        <v>900</v>
      </c>
    </row>
    <row r="20" spans="1:10">
      <c r="A20" s="123">
        <v>19</v>
      </c>
      <c r="B20" s="123" t="s">
        <v>378</v>
      </c>
      <c r="C20" s="123" t="s">
        <v>360</v>
      </c>
      <c r="D20" s="123" t="s">
        <v>442</v>
      </c>
      <c r="E20" s="123" t="s">
        <v>443</v>
      </c>
      <c r="F20" s="123" t="s">
        <v>444</v>
      </c>
      <c r="G20" s="123" t="s">
        <v>445</v>
      </c>
      <c r="J20" s="123" t="s">
        <v>900</v>
      </c>
    </row>
    <row r="21" spans="1:10">
      <c r="A21" s="123">
        <v>20</v>
      </c>
      <c r="B21" s="123" t="s">
        <v>378</v>
      </c>
      <c r="C21" s="123" t="s">
        <v>360</v>
      </c>
      <c r="D21" s="123" t="s">
        <v>446</v>
      </c>
      <c r="E21" s="123" t="s">
        <v>447</v>
      </c>
      <c r="F21" s="123" t="s">
        <v>448</v>
      </c>
      <c r="G21" s="123" t="s">
        <v>449</v>
      </c>
      <c r="J21" s="123" t="s">
        <v>900</v>
      </c>
    </row>
    <row r="22" spans="1:10">
      <c r="A22" s="123">
        <v>21</v>
      </c>
      <c r="B22" s="123" t="s">
        <v>378</v>
      </c>
      <c r="C22" s="123" t="s">
        <v>360</v>
      </c>
      <c r="D22" s="123" t="s">
        <v>450</v>
      </c>
      <c r="E22" s="123" t="s">
        <v>451</v>
      </c>
      <c r="F22" s="123" t="s">
        <v>452</v>
      </c>
      <c r="G22" s="123" t="s">
        <v>453</v>
      </c>
      <c r="J22" s="123" t="s">
        <v>900</v>
      </c>
    </row>
    <row r="23" spans="1:10">
      <c r="A23" s="123">
        <v>22</v>
      </c>
      <c r="B23" s="123" t="s">
        <v>378</v>
      </c>
      <c r="C23" s="123" t="s">
        <v>360</v>
      </c>
      <c r="D23" s="123" t="s">
        <v>454</v>
      </c>
      <c r="E23" s="123" t="s">
        <v>455</v>
      </c>
      <c r="F23" s="123" t="s">
        <v>456</v>
      </c>
      <c r="G23" s="123" t="s">
        <v>396</v>
      </c>
      <c r="J23" s="123" t="s">
        <v>900</v>
      </c>
    </row>
    <row r="24" spans="1:10">
      <c r="A24" s="123">
        <v>23</v>
      </c>
      <c r="B24" s="123" t="s">
        <v>378</v>
      </c>
      <c r="C24" s="123" t="s">
        <v>360</v>
      </c>
      <c r="D24" s="123" t="s">
        <v>457</v>
      </c>
      <c r="E24" s="123" t="s">
        <v>458</v>
      </c>
      <c r="F24" s="123" t="s">
        <v>459</v>
      </c>
      <c r="G24" s="123" t="s">
        <v>460</v>
      </c>
      <c r="J24" s="123" t="s">
        <v>900</v>
      </c>
    </row>
    <row r="25" spans="1:10">
      <c r="A25" s="123">
        <v>24</v>
      </c>
      <c r="B25" s="123" t="s">
        <v>378</v>
      </c>
      <c r="C25" s="123" t="s">
        <v>360</v>
      </c>
      <c r="D25" s="123" t="s">
        <v>461</v>
      </c>
      <c r="E25" s="123" t="s">
        <v>462</v>
      </c>
      <c r="F25" s="123" t="s">
        <v>463</v>
      </c>
      <c r="G25" s="123" t="s">
        <v>464</v>
      </c>
      <c r="J25" s="123" t="s">
        <v>900</v>
      </c>
    </row>
    <row r="26" spans="1:10">
      <c r="A26" s="123">
        <v>25</v>
      </c>
      <c r="B26" s="123" t="s">
        <v>378</v>
      </c>
      <c r="C26" s="123" t="s">
        <v>360</v>
      </c>
      <c r="D26" s="123" t="s">
        <v>465</v>
      </c>
      <c r="E26" s="123" t="s">
        <v>466</v>
      </c>
      <c r="F26" s="123" t="s">
        <v>467</v>
      </c>
      <c r="G26" s="123" t="s">
        <v>468</v>
      </c>
      <c r="J26" s="123" t="s">
        <v>900</v>
      </c>
    </row>
    <row r="27" spans="1:10">
      <c r="A27" s="123">
        <v>26</v>
      </c>
      <c r="B27" s="123" t="s">
        <v>378</v>
      </c>
      <c r="C27" s="123" t="s">
        <v>360</v>
      </c>
      <c r="D27" s="123" t="s">
        <v>469</v>
      </c>
      <c r="E27" s="123" t="s">
        <v>470</v>
      </c>
      <c r="F27" s="123" t="s">
        <v>471</v>
      </c>
      <c r="G27" s="123" t="s">
        <v>472</v>
      </c>
      <c r="J27" s="123" t="s">
        <v>900</v>
      </c>
    </row>
    <row r="28" spans="1:10">
      <c r="A28" s="123">
        <v>27</v>
      </c>
      <c r="B28" s="123" t="s">
        <v>378</v>
      </c>
      <c r="C28" s="123" t="s">
        <v>360</v>
      </c>
      <c r="D28" s="123" t="s">
        <v>473</v>
      </c>
      <c r="E28" s="123" t="s">
        <v>474</v>
      </c>
      <c r="F28" s="123" t="s">
        <v>475</v>
      </c>
      <c r="G28" s="123" t="s">
        <v>476</v>
      </c>
      <c r="J28" s="123" t="s">
        <v>900</v>
      </c>
    </row>
    <row r="29" spans="1:10">
      <c r="A29" s="123">
        <v>28</v>
      </c>
      <c r="B29" s="123" t="s">
        <v>378</v>
      </c>
      <c r="C29" s="123" t="s">
        <v>360</v>
      </c>
      <c r="D29" s="123" t="s">
        <v>477</v>
      </c>
      <c r="E29" s="123" t="s">
        <v>478</v>
      </c>
      <c r="F29" s="123" t="s">
        <v>479</v>
      </c>
      <c r="G29" s="123" t="s">
        <v>480</v>
      </c>
      <c r="J29" s="123" t="s">
        <v>900</v>
      </c>
    </row>
    <row r="30" spans="1:10">
      <c r="A30" s="123">
        <v>29</v>
      </c>
      <c r="B30" s="123" t="s">
        <v>378</v>
      </c>
      <c r="C30" s="123" t="s">
        <v>360</v>
      </c>
      <c r="D30" s="123" t="s">
        <v>481</v>
      </c>
      <c r="E30" s="123" t="s">
        <v>482</v>
      </c>
      <c r="F30" s="123" t="s">
        <v>483</v>
      </c>
      <c r="G30" s="123" t="s">
        <v>484</v>
      </c>
      <c r="J30" s="123" t="s">
        <v>900</v>
      </c>
    </row>
    <row r="31" spans="1:10">
      <c r="A31" s="123">
        <v>30</v>
      </c>
      <c r="B31" s="123" t="s">
        <v>378</v>
      </c>
      <c r="C31" s="123" t="s">
        <v>360</v>
      </c>
      <c r="D31" s="123" t="s">
        <v>485</v>
      </c>
      <c r="E31" s="123" t="s">
        <v>486</v>
      </c>
      <c r="F31" s="123" t="s">
        <v>487</v>
      </c>
      <c r="G31" s="123" t="s">
        <v>400</v>
      </c>
      <c r="J31" s="123" t="s">
        <v>900</v>
      </c>
    </row>
    <row r="32" spans="1:10">
      <c r="A32" s="123">
        <v>31</v>
      </c>
      <c r="B32" s="123" t="s">
        <v>378</v>
      </c>
      <c r="C32" s="123" t="s">
        <v>360</v>
      </c>
      <c r="D32" s="123" t="s">
        <v>488</v>
      </c>
      <c r="E32" s="123" t="s">
        <v>489</v>
      </c>
      <c r="F32" s="123" t="s">
        <v>490</v>
      </c>
      <c r="G32" s="123" t="s">
        <v>480</v>
      </c>
      <c r="J32" s="123" t="s">
        <v>900</v>
      </c>
    </row>
    <row r="33" spans="1:10">
      <c r="A33" s="123">
        <v>32</v>
      </c>
      <c r="B33" s="123" t="s">
        <v>378</v>
      </c>
      <c r="C33" s="123" t="s">
        <v>360</v>
      </c>
      <c r="D33" s="123" t="s">
        <v>491</v>
      </c>
      <c r="E33" s="123" t="s">
        <v>492</v>
      </c>
      <c r="F33" s="123" t="s">
        <v>493</v>
      </c>
      <c r="G33" s="123" t="s">
        <v>484</v>
      </c>
      <c r="J33" s="123" t="s">
        <v>900</v>
      </c>
    </row>
    <row r="34" spans="1:10">
      <c r="A34" s="123">
        <v>33</v>
      </c>
      <c r="B34" s="123" t="s">
        <v>378</v>
      </c>
      <c r="C34" s="123" t="s">
        <v>360</v>
      </c>
      <c r="D34" s="123" t="s">
        <v>494</v>
      </c>
      <c r="E34" s="123" t="s">
        <v>495</v>
      </c>
      <c r="F34" s="123" t="s">
        <v>496</v>
      </c>
      <c r="G34" s="123" t="s">
        <v>497</v>
      </c>
      <c r="J34" s="123" t="s">
        <v>900</v>
      </c>
    </row>
    <row r="35" spans="1:10">
      <c r="A35" s="123">
        <v>34</v>
      </c>
      <c r="B35" s="123" t="s">
        <v>378</v>
      </c>
      <c r="C35" s="123" t="s">
        <v>360</v>
      </c>
      <c r="D35" s="123" t="s">
        <v>498</v>
      </c>
      <c r="E35" s="123" t="s">
        <v>499</v>
      </c>
      <c r="F35" s="123" t="s">
        <v>500</v>
      </c>
      <c r="G35" s="123" t="s">
        <v>501</v>
      </c>
      <c r="J35" s="123" t="s">
        <v>900</v>
      </c>
    </row>
    <row r="36" spans="1:10">
      <c r="A36" s="123">
        <v>35</v>
      </c>
      <c r="B36" s="123" t="s">
        <v>378</v>
      </c>
      <c r="C36" s="123" t="s">
        <v>360</v>
      </c>
      <c r="D36" s="123" t="s">
        <v>502</v>
      </c>
      <c r="E36" s="123" t="s">
        <v>503</v>
      </c>
      <c r="F36" s="123" t="s">
        <v>504</v>
      </c>
      <c r="G36" s="123" t="s">
        <v>468</v>
      </c>
      <c r="J36" s="123" t="s">
        <v>900</v>
      </c>
    </row>
    <row r="37" spans="1:10">
      <c r="A37" s="123">
        <v>36</v>
      </c>
      <c r="B37" s="123" t="s">
        <v>378</v>
      </c>
      <c r="C37" s="123" t="s">
        <v>360</v>
      </c>
      <c r="D37" s="123" t="s">
        <v>505</v>
      </c>
      <c r="E37" s="123" t="s">
        <v>506</v>
      </c>
      <c r="F37" s="123" t="s">
        <v>507</v>
      </c>
      <c r="G37" s="123" t="s">
        <v>508</v>
      </c>
      <c r="J37" s="123" t="s">
        <v>900</v>
      </c>
    </row>
    <row r="38" spans="1:10">
      <c r="A38" s="123">
        <v>37</v>
      </c>
      <c r="B38" s="123" t="s">
        <v>378</v>
      </c>
      <c r="C38" s="123" t="s">
        <v>360</v>
      </c>
      <c r="D38" s="123" t="s">
        <v>509</v>
      </c>
      <c r="E38" s="123" t="s">
        <v>510</v>
      </c>
      <c r="F38" s="123" t="s">
        <v>511</v>
      </c>
      <c r="G38" s="123" t="s">
        <v>512</v>
      </c>
      <c r="J38" s="123" t="s">
        <v>900</v>
      </c>
    </row>
    <row r="39" spans="1:10">
      <c r="A39" s="123">
        <v>38</v>
      </c>
      <c r="B39" s="123" t="s">
        <v>378</v>
      </c>
      <c r="C39" s="123" t="s">
        <v>360</v>
      </c>
      <c r="D39" s="123" t="s">
        <v>513</v>
      </c>
      <c r="E39" s="123" t="s">
        <v>514</v>
      </c>
      <c r="F39" s="123" t="s">
        <v>515</v>
      </c>
      <c r="G39" s="123" t="s">
        <v>516</v>
      </c>
      <c r="J39" s="123" t="s">
        <v>900</v>
      </c>
    </row>
    <row r="40" spans="1:10">
      <c r="A40" s="123">
        <v>39</v>
      </c>
      <c r="B40" s="123" t="s">
        <v>378</v>
      </c>
      <c r="C40" s="123" t="s">
        <v>360</v>
      </c>
      <c r="D40" s="123" t="s">
        <v>517</v>
      </c>
      <c r="E40" s="123" t="s">
        <v>518</v>
      </c>
      <c r="F40" s="123" t="s">
        <v>519</v>
      </c>
      <c r="G40" s="123" t="s">
        <v>520</v>
      </c>
      <c r="J40" s="123" t="s">
        <v>900</v>
      </c>
    </row>
    <row r="41" spans="1:10">
      <c r="A41" s="123">
        <v>40</v>
      </c>
      <c r="B41" s="123" t="s">
        <v>378</v>
      </c>
      <c r="C41" s="123" t="s">
        <v>360</v>
      </c>
      <c r="D41" s="123" t="s">
        <v>521</v>
      </c>
      <c r="E41" s="123" t="s">
        <v>522</v>
      </c>
      <c r="F41" s="123" t="s">
        <v>523</v>
      </c>
      <c r="G41" s="123" t="s">
        <v>524</v>
      </c>
      <c r="J41" s="123" t="s">
        <v>900</v>
      </c>
    </row>
    <row r="42" spans="1:10">
      <c r="A42" s="123">
        <v>41</v>
      </c>
      <c r="B42" s="123" t="s">
        <v>378</v>
      </c>
      <c r="C42" s="123" t="s">
        <v>360</v>
      </c>
      <c r="D42" s="123" t="s">
        <v>525</v>
      </c>
      <c r="E42" s="123" t="s">
        <v>526</v>
      </c>
      <c r="F42" s="123" t="s">
        <v>527</v>
      </c>
      <c r="G42" s="123" t="s">
        <v>520</v>
      </c>
      <c r="J42" s="123" t="s">
        <v>900</v>
      </c>
    </row>
    <row r="43" spans="1:10">
      <c r="A43" s="123">
        <v>42</v>
      </c>
      <c r="B43" s="123" t="s">
        <v>378</v>
      </c>
      <c r="C43" s="123" t="s">
        <v>360</v>
      </c>
      <c r="D43" s="123" t="s">
        <v>528</v>
      </c>
      <c r="E43" s="123" t="s">
        <v>529</v>
      </c>
      <c r="F43" s="123" t="s">
        <v>530</v>
      </c>
      <c r="G43" s="123" t="s">
        <v>531</v>
      </c>
      <c r="J43" s="123" t="s">
        <v>900</v>
      </c>
    </row>
    <row r="44" spans="1:10">
      <c r="A44" s="123">
        <v>43</v>
      </c>
      <c r="B44" s="123" t="s">
        <v>378</v>
      </c>
      <c r="C44" s="123" t="s">
        <v>360</v>
      </c>
      <c r="D44" s="123" t="s">
        <v>532</v>
      </c>
      <c r="E44" s="123" t="s">
        <v>533</v>
      </c>
      <c r="F44" s="123" t="s">
        <v>534</v>
      </c>
      <c r="G44" s="123" t="s">
        <v>535</v>
      </c>
      <c r="H44" s="123" t="s">
        <v>536</v>
      </c>
      <c r="J44" s="123" t="s">
        <v>900</v>
      </c>
    </row>
    <row r="45" spans="1:10">
      <c r="A45" s="123">
        <v>44</v>
      </c>
      <c r="B45" s="123" t="s">
        <v>378</v>
      </c>
      <c r="C45" s="123" t="s">
        <v>360</v>
      </c>
      <c r="D45" s="123" t="s">
        <v>537</v>
      </c>
      <c r="E45" s="123" t="s">
        <v>538</v>
      </c>
      <c r="F45" s="123" t="s">
        <v>539</v>
      </c>
      <c r="G45" s="123" t="s">
        <v>516</v>
      </c>
      <c r="J45" s="123" t="s">
        <v>900</v>
      </c>
    </row>
    <row r="46" spans="1:10">
      <c r="A46" s="123">
        <v>45</v>
      </c>
      <c r="B46" s="123" t="s">
        <v>378</v>
      </c>
      <c r="C46" s="123" t="s">
        <v>360</v>
      </c>
      <c r="D46" s="123" t="s">
        <v>540</v>
      </c>
      <c r="E46" s="123" t="s">
        <v>541</v>
      </c>
      <c r="F46" s="123" t="s">
        <v>542</v>
      </c>
      <c r="G46" s="123" t="s">
        <v>404</v>
      </c>
      <c r="J46" s="123" t="s">
        <v>900</v>
      </c>
    </row>
    <row r="47" spans="1:10">
      <c r="A47" s="123">
        <v>46</v>
      </c>
      <c r="B47" s="123" t="s">
        <v>378</v>
      </c>
      <c r="C47" s="123" t="s">
        <v>360</v>
      </c>
      <c r="D47" s="123" t="s">
        <v>543</v>
      </c>
      <c r="E47" s="123" t="s">
        <v>544</v>
      </c>
      <c r="F47" s="123" t="s">
        <v>545</v>
      </c>
      <c r="G47" s="123" t="s">
        <v>468</v>
      </c>
      <c r="J47" s="123" t="s">
        <v>900</v>
      </c>
    </row>
    <row r="48" spans="1:10">
      <c r="A48" s="123">
        <v>47</v>
      </c>
      <c r="B48" s="123" t="s">
        <v>378</v>
      </c>
      <c r="C48" s="123" t="s">
        <v>360</v>
      </c>
      <c r="D48" s="123" t="s">
        <v>546</v>
      </c>
      <c r="E48" s="123" t="s">
        <v>547</v>
      </c>
      <c r="F48" s="123" t="s">
        <v>548</v>
      </c>
      <c r="G48" s="123" t="s">
        <v>468</v>
      </c>
      <c r="J48" s="123" t="s">
        <v>900</v>
      </c>
    </row>
    <row r="49" spans="1:10">
      <c r="A49" s="123">
        <v>48</v>
      </c>
      <c r="B49" s="123" t="s">
        <v>378</v>
      </c>
      <c r="C49" s="123" t="s">
        <v>360</v>
      </c>
      <c r="D49" s="123" t="s">
        <v>549</v>
      </c>
      <c r="E49" s="123" t="s">
        <v>550</v>
      </c>
      <c r="F49" s="123" t="s">
        <v>551</v>
      </c>
      <c r="G49" s="123" t="s">
        <v>468</v>
      </c>
      <c r="J49" s="123" t="s">
        <v>900</v>
      </c>
    </row>
    <row r="50" spans="1:10">
      <c r="A50" s="123">
        <v>49</v>
      </c>
      <c r="B50" s="123" t="s">
        <v>378</v>
      </c>
      <c r="C50" s="123" t="s">
        <v>360</v>
      </c>
      <c r="D50" s="123" t="s">
        <v>552</v>
      </c>
      <c r="E50" s="123" t="s">
        <v>553</v>
      </c>
      <c r="F50" s="123" t="s">
        <v>554</v>
      </c>
      <c r="G50" s="123" t="s">
        <v>516</v>
      </c>
      <c r="J50" s="123" t="s">
        <v>900</v>
      </c>
    </row>
    <row r="51" spans="1:10">
      <c r="A51" s="123">
        <v>50</v>
      </c>
      <c r="B51" s="123" t="s">
        <v>378</v>
      </c>
      <c r="C51" s="123" t="s">
        <v>360</v>
      </c>
      <c r="D51" s="123" t="s">
        <v>555</v>
      </c>
      <c r="E51" s="123" t="s">
        <v>556</v>
      </c>
      <c r="F51" s="123" t="s">
        <v>557</v>
      </c>
      <c r="G51" s="123" t="s">
        <v>524</v>
      </c>
      <c r="J51" s="123" t="s">
        <v>900</v>
      </c>
    </row>
    <row r="52" spans="1:10">
      <c r="A52" s="123">
        <v>51</v>
      </c>
      <c r="B52" s="123" t="s">
        <v>378</v>
      </c>
      <c r="C52" s="123" t="s">
        <v>360</v>
      </c>
      <c r="D52" s="123" t="s">
        <v>558</v>
      </c>
      <c r="E52" s="123" t="s">
        <v>559</v>
      </c>
      <c r="F52" s="123" t="s">
        <v>560</v>
      </c>
      <c r="G52" s="123" t="s">
        <v>396</v>
      </c>
      <c r="J52" s="123" t="s">
        <v>900</v>
      </c>
    </row>
    <row r="53" spans="1:10">
      <c r="A53" s="123">
        <v>52</v>
      </c>
      <c r="B53" s="123" t="s">
        <v>378</v>
      </c>
      <c r="C53" s="123" t="s">
        <v>360</v>
      </c>
      <c r="D53" s="123" t="s">
        <v>561</v>
      </c>
      <c r="E53" s="123" t="s">
        <v>562</v>
      </c>
      <c r="F53" s="123" t="s">
        <v>563</v>
      </c>
      <c r="G53" s="123" t="s">
        <v>396</v>
      </c>
      <c r="J53" s="123" t="s">
        <v>900</v>
      </c>
    </row>
    <row r="54" spans="1:10">
      <c r="A54" s="123">
        <v>53</v>
      </c>
      <c r="B54" s="123" t="s">
        <v>378</v>
      </c>
      <c r="C54" s="123" t="s">
        <v>360</v>
      </c>
      <c r="D54" s="123" t="s">
        <v>564</v>
      </c>
      <c r="E54" s="123" t="s">
        <v>565</v>
      </c>
      <c r="F54" s="123" t="s">
        <v>566</v>
      </c>
      <c r="G54" s="123" t="s">
        <v>520</v>
      </c>
      <c r="J54" s="123" t="s">
        <v>900</v>
      </c>
    </row>
    <row r="55" spans="1:10">
      <c r="A55" s="123">
        <v>54</v>
      </c>
      <c r="B55" s="123" t="s">
        <v>378</v>
      </c>
      <c r="C55" s="123" t="s">
        <v>360</v>
      </c>
      <c r="D55" s="123" t="s">
        <v>567</v>
      </c>
      <c r="E55" s="123" t="s">
        <v>568</v>
      </c>
      <c r="F55" s="123" t="s">
        <v>569</v>
      </c>
      <c r="G55" s="123" t="s">
        <v>520</v>
      </c>
      <c r="J55" s="123" t="s">
        <v>900</v>
      </c>
    </row>
    <row r="56" spans="1:10">
      <c r="A56" s="123">
        <v>55</v>
      </c>
      <c r="B56" s="123" t="s">
        <v>378</v>
      </c>
      <c r="C56" s="123" t="s">
        <v>360</v>
      </c>
      <c r="D56" s="123" t="s">
        <v>570</v>
      </c>
      <c r="E56" s="123" t="s">
        <v>571</v>
      </c>
      <c r="F56" s="123" t="s">
        <v>572</v>
      </c>
      <c r="G56" s="123" t="s">
        <v>573</v>
      </c>
      <c r="J56" s="123" t="s">
        <v>900</v>
      </c>
    </row>
    <row r="57" spans="1:10">
      <c r="A57" s="123">
        <v>56</v>
      </c>
      <c r="B57" s="123" t="s">
        <v>378</v>
      </c>
      <c r="C57" s="123" t="s">
        <v>360</v>
      </c>
      <c r="D57" s="123" t="s">
        <v>574</v>
      </c>
      <c r="E57" s="123" t="s">
        <v>575</v>
      </c>
      <c r="F57" s="123" t="s">
        <v>576</v>
      </c>
      <c r="G57" s="123" t="s">
        <v>453</v>
      </c>
      <c r="J57" s="123" t="s">
        <v>900</v>
      </c>
    </row>
    <row r="58" spans="1:10">
      <c r="A58" s="123">
        <v>57</v>
      </c>
      <c r="B58" s="123" t="s">
        <v>378</v>
      </c>
      <c r="C58" s="123" t="s">
        <v>360</v>
      </c>
      <c r="D58" s="123" t="s">
        <v>577</v>
      </c>
      <c r="E58" s="123" t="s">
        <v>578</v>
      </c>
      <c r="F58" s="123" t="s">
        <v>579</v>
      </c>
      <c r="G58" s="123" t="s">
        <v>580</v>
      </c>
      <c r="J58" s="123" t="s">
        <v>900</v>
      </c>
    </row>
    <row r="59" spans="1:10">
      <c r="A59" s="123">
        <v>58</v>
      </c>
      <c r="B59" s="123" t="s">
        <v>378</v>
      </c>
      <c r="C59" s="123" t="s">
        <v>360</v>
      </c>
      <c r="D59" s="123" t="s">
        <v>581</v>
      </c>
      <c r="E59" s="123" t="s">
        <v>582</v>
      </c>
      <c r="F59" s="123" t="s">
        <v>583</v>
      </c>
      <c r="G59" s="123" t="s">
        <v>580</v>
      </c>
      <c r="H59" s="123" t="s">
        <v>584</v>
      </c>
      <c r="J59" s="123" t="s">
        <v>900</v>
      </c>
    </row>
    <row r="60" spans="1:10">
      <c r="A60" s="123">
        <v>59</v>
      </c>
      <c r="B60" s="123" t="s">
        <v>378</v>
      </c>
      <c r="C60" s="123" t="s">
        <v>360</v>
      </c>
      <c r="D60" s="123" t="s">
        <v>585</v>
      </c>
      <c r="E60" s="123" t="s">
        <v>586</v>
      </c>
      <c r="F60" s="123" t="s">
        <v>587</v>
      </c>
      <c r="G60" s="123" t="s">
        <v>588</v>
      </c>
      <c r="J60" s="123" t="s">
        <v>900</v>
      </c>
    </row>
    <row r="61" spans="1:10">
      <c r="A61" s="123">
        <v>60</v>
      </c>
      <c r="B61" s="123" t="s">
        <v>378</v>
      </c>
      <c r="C61" s="123" t="s">
        <v>360</v>
      </c>
      <c r="D61" s="123" t="s">
        <v>589</v>
      </c>
      <c r="E61" s="123" t="s">
        <v>590</v>
      </c>
      <c r="F61" s="123" t="s">
        <v>591</v>
      </c>
      <c r="G61" s="123" t="s">
        <v>592</v>
      </c>
      <c r="J61" s="123" t="s">
        <v>900</v>
      </c>
    </row>
    <row r="62" spans="1:10">
      <c r="A62" s="123">
        <v>61</v>
      </c>
      <c r="B62" s="123" t="s">
        <v>378</v>
      </c>
      <c r="C62" s="123" t="s">
        <v>360</v>
      </c>
      <c r="D62" s="123" t="s">
        <v>593</v>
      </c>
      <c r="E62" s="123" t="s">
        <v>594</v>
      </c>
      <c r="F62" s="123" t="s">
        <v>595</v>
      </c>
      <c r="G62" s="123" t="s">
        <v>396</v>
      </c>
      <c r="J62" s="123" t="s">
        <v>900</v>
      </c>
    </row>
    <row r="63" spans="1:10">
      <c r="A63" s="123">
        <v>62</v>
      </c>
      <c r="B63" s="123" t="s">
        <v>378</v>
      </c>
      <c r="C63" s="123" t="s">
        <v>360</v>
      </c>
      <c r="D63" s="123" t="s">
        <v>596</v>
      </c>
      <c r="E63" s="123" t="s">
        <v>597</v>
      </c>
      <c r="F63" s="123" t="s">
        <v>598</v>
      </c>
      <c r="G63" s="123" t="s">
        <v>599</v>
      </c>
      <c r="J63" s="123" t="s">
        <v>900</v>
      </c>
    </row>
    <row r="64" spans="1:10">
      <c r="A64" s="123">
        <v>63</v>
      </c>
      <c r="B64" s="123" t="s">
        <v>378</v>
      </c>
      <c r="C64" s="123" t="s">
        <v>360</v>
      </c>
      <c r="D64" s="123" t="s">
        <v>600</v>
      </c>
      <c r="E64" s="123" t="s">
        <v>601</v>
      </c>
      <c r="F64" s="123" t="s">
        <v>602</v>
      </c>
      <c r="G64" s="123" t="s">
        <v>516</v>
      </c>
      <c r="H64" s="123" t="s">
        <v>603</v>
      </c>
      <c r="J64" s="123" t="s">
        <v>900</v>
      </c>
    </row>
    <row r="65" spans="1:10">
      <c r="A65" s="123">
        <v>64</v>
      </c>
      <c r="B65" s="123" t="s">
        <v>378</v>
      </c>
      <c r="C65" s="123" t="s">
        <v>360</v>
      </c>
      <c r="D65" s="123" t="s">
        <v>604</v>
      </c>
      <c r="E65" s="123" t="s">
        <v>605</v>
      </c>
      <c r="F65" s="123" t="s">
        <v>606</v>
      </c>
      <c r="G65" s="123" t="s">
        <v>516</v>
      </c>
      <c r="J65" s="123" t="s">
        <v>900</v>
      </c>
    </row>
    <row r="66" spans="1:10">
      <c r="A66" s="123">
        <v>65</v>
      </c>
      <c r="B66" s="123" t="s">
        <v>378</v>
      </c>
      <c r="C66" s="123" t="s">
        <v>360</v>
      </c>
      <c r="D66" s="123" t="s">
        <v>607</v>
      </c>
      <c r="E66" s="123" t="s">
        <v>608</v>
      </c>
      <c r="F66" s="123" t="s">
        <v>609</v>
      </c>
      <c r="G66" s="123" t="s">
        <v>610</v>
      </c>
      <c r="J66" s="123" t="s">
        <v>900</v>
      </c>
    </row>
    <row r="67" spans="1:10">
      <c r="A67" s="123">
        <v>66</v>
      </c>
      <c r="B67" s="123" t="s">
        <v>378</v>
      </c>
      <c r="C67" s="123" t="s">
        <v>360</v>
      </c>
      <c r="D67" s="123" t="s">
        <v>611</v>
      </c>
      <c r="E67" s="123" t="s">
        <v>612</v>
      </c>
      <c r="F67" s="123" t="s">
        <v>613</v>
      </c>
      <c r="G67" s="123" t="s">
        <v>614</v>
      </c>
      <c r="J67" s="123" t="s">
        <v>900</v>
      </c>
    </row>
    <row r="68" spans="1:10">
      <c r="A68" s="123">
        <v>67</v>
      </c>
      <c r="B68" s="123" t="s">
        <v>378</v>
      </c>
      <c r="C68" s="123" t="s">
        <v>360</v>
      </c>
      <c r="D68" s="123" t="s">
        <v>615</v>
      </c>
      <c r="E68" s="123" t="s">
        <v>616</v>
      </c>
      <c r="F68" s="123" t="s">
        <v>617</v>
      </c>
      <c r="G68" s="123" t="s">
        <v>408</v>
      </c>
      <c r="J68" s="123" t="s">
        <v>900</v>
      </c>
    </row>
    <row r="69" spans="1:10">
      <c r="A69" s="123">
        <v>68</v>
      </c>
      <c r="B69" s="123" t="s">
        <v>378</v>
      </c>
      <c r="C69" s="123" t="s">
        <v>360</v>
      </c>
      <c r="D69" s="123" t="s">
        <v>618</v>
      </c>
      <c r="E69" s="123" t="s">
        <v>619</v>
      </c>
      <c r="F69" s="123" t="s">
        <v>620</v>
      </c>
      <c r="G69" s="123" t="s">
        <v>621</v>
      </c>
      <c r="J69" s="123" t="s">
        <v>900</v>
      </c>
    </row>
    <row r="70" spans="1:10">
      <c r="A70" s="123">
        <v>69</v>
      </c>
      <c r="B70" s="123" t="s">
        <v>378</v>
      </c>
      <c r="C70" s="123" t="s">
        <v>360</v>
      </c>
      <c r="D70" s="123" t="s">
        <v>622</v>
      </c>
      <c r="E70" s="123" t="s">
        <v>623</v>
      </c>
      <c r="F70" s="123" t="s">
        <v>624</v>
      </c>
      <c r="G70" s="123" t="s">
        <v>625</v>
      </c>
      <c r="J70" s="123" t="s">
        <v>900</v>
      </c>
    </row>
    <row r="71" spans="1:10">
      <c r="A71" s="123">
        <v>70</v>
      </c>
      <c r="B71" s="123" t="s">
        <v>378</v>
      </c>
      <c r="C71" s="123" t="s">
        <v>360</v>
      </c>
      <c r="D71" s="123" t="s">
        <v>626</v>
      </c>
      <c r="E71" s="123" t="s">
        <v>627</v>
      </c>
      <c r="F71" s="123" t="s">
        <v>628</v>
      </c>
      <c r="G71" s="123" t="s">
        <v>396</v>
      </c>
      <c r="J71" s="123" t="s">
        <v>900</v>
      </c>
    </row>
    <row r="72" spans="1:10">
      <c r="A72" s="123">
        <v>71</v>
      </c>
      <c r="B72" s="123" t="s">
        <v>378</v>
      </c>
      <c r="C72" s="123" t="s">
        <v>360</v>
      </c>
      <c r="D72" s="123" t="s">
        <v>629</v>
      </c>
      <c r="E72" s="123" t="s">
        <v>630</v>
      </c>
      <c r="F72" s="123" t="s">
        <v>631</v>
      </c>
      <c r="G72" s="123" t="s">
        <v>599</v>
      </c>
      <c r="J72" s="123" t="s">
        <v>900</v>
      </c>
    </row>
    <row r="73" spans="1:10">
      <c r="A73" s="123">
        <v>72</v>
      </c>
      <c r="B73" s="123" t="s">
        <v>378</v>
      </c>
      <c r="C73" s="123" t="s">
        <v>360</v>
      </c>
      <c r="D73" s="123" t="s">
        <v>632</v>
      </c>
      <c r="E73" s="123" t="s">
        <v>633</v>
      </c>
      <c r="F73" s="123" t="s">
        <v>634</v>
      </c>
      <c r="G73" s="123" t="s">
        <v>484</v>
      </c>
      <c r="J73" s="123" t="s">
        <v>900</v>
      </c>
    </row>
    <row r="74" spans="1:10">
      <c r="A74" s="123">
        <v>73</v>
      </c>
      <c r="B74" s="123" t="s">
        <v>378</v>
      </c>
      <c r="C74" s="123" t="s">
        <v>360</v>
      </c>
      <c r="D74" s="123" t="s">
        <v>635</v>
      </c>
      <c r="E74" s="123" t="s">
        <v>636</v>
      </c>
      <c r="F74" s="123" t="s">
        <v>459</v>
      </c>
      <c r="G74" s="123" t="s">
        <v>637</v>
      </c>
      <c r="J74" s="123" t="s">
        <v>900</v>
      </c>
    </row>
    <row r="75" spans="1:10">
      <c r="A75" s="123">
        <v>74</v>
      </c>
      <c r="B75" s="123" t="s">
        <v>378</v>
      </c>
      <c r="C75" s="123" t="s">
        <v>360</v>
      </c>
      <c r="D75" s="123" t="s">
        <v>638</v>
      </c>
      <c r="E75" s="123" t="s">
        <v>639</v>
      </c>
      <c r="F75" s="123" t="s">
        <v>640</v>
      </c>
      <c r="G75" s="123" t="s">
        <v>404</v>
      </c>
      <c r="J75" s="123" t="s">
        <v>900</v>
      </c>
    </row>
    <row r="76" spans="1:10">
      <c r="A76" s="123">
        <v>75</v>
      </c>
      <c r="B76" s="123" t="s">
        <v>378</v>
      </c>
      <c r="C76" s="123" t="s">
        <v>360</v>
      </c>
      <c r="D76" s="123" t="s">
        <v>641</v>
      </c>
      <c r="E76" s="123" t="s">
        <v>642</v>
      </c>
      <c r="F76" s="123" t="s">
        <v>643</v>
      </c>
      <c r="G76" s="123" t="s">
        <v>412</v>
      </c>
      <c r="J76" s="123" t="s">
        <v>900</v>
      </c>
    </row>
    <row r="77" spans="1:10">
      <c r="A77" s="123">
        <v>76</v>
      </c>
      <c r="B77" s="123" t="s">
        <v>378</v>
      </c>
      <c r="C77" s="123" t="s">
        <v>360</v>
      </c>
      <c r="D77" s="123" t="s">
        <v>644</v>
      </c>
      <c r="E77" s="123" t="s">
        <v>645</v>
      </c>
      <c r="F77" s="123" t="s">
        <v>646</v>
      </c>
      <c r="G77" s="123" t="s">
        <v>647</v>
      </c>
      <c r="J77" s="123" t="s">
        <v>900</v>
      </c>
    </row>
    <row r="78" spans="1:10">
      <c r="A78" s="123">
        <v>77</v>
      </c>
      <c r="B78" s="123" t="s">
        <v>378</v>
      </c>
      <c r="C78" s="123" t="s">
        <v>360</v>
      </c>
      <c r="D78" s="123" t="s">
        <v>648</v>
      </c>
      <c r="E78" s="123" t="s">
        <v>649</v>
      </c>
      <c r="F78" s="123" t="s">
        <v>650</v>
      </c>
      <c r="G78" s="123" t="s">
        <v>382</v>
      </c>
      <c r="J78" s="123" t="s">
        <v>900</v>
      </c>
    </row>
    <row r="79" spans="1:10">
      <c r="A79" s="123">
        <v>78</v>
      </c>
      <c r="B79" s="123" t="s">
        <v>378</v>
      </c>
      <c r="C79" s="123" t="s">
        <v>360</v>
      </c>
      <c r="D79" s="123" t="s">
        <v>651</v>
      </c>
      <c r="E79" s="123" t="s">
        <v>652</v>
      </c>
      <c r="F79" s="123" t="s">
        <v>653</v>
      </c>
      <c r="G79" s="123" t="s">
        <v>654</v>
      </c>
      <c r="J79" s="123" t="s">
        <v>900</v>
      </c>
    </row>
    <row r="80" spans="1:10">
      <c r="A80" s="123">
        <v>79</v>
      </c>
      <c r="B80" s="123" t="s">
        <v>378</v>
      </c>
      <c r="C80" s="123" t="s">
        <v>360</v>
      </c>
      <c r="D80" s="123" t="s">
        <v>655</v>
      </c>
      <c r="E80" s="123" t="s">
        <v>656</v>
      </c>
      <c r="F80" s="123" t="s">
        <v>657</v>
      </c>
      <c r="G80" s="123" t="s">
        <v>382</v>
      </c>
      <c r="J80" s="123" t="s">
        <v>900</v>
      </c>
    </row>
    <row r="81" spans="1:10">
      <c r="A81" s="123">
        <v>80</v>
      </c>
      <c r="B81" s="123" t="s">
        <v>378</v>
      </c>
      <c r="C81" s="123" t="s">
        <v>360</v>
      </c>
      <c r="D81" s="123" t="s">
        <v>658</v>
      </c>
      <c r="E81" s="123" t="s">
        <v>659</v>
      </c>
      <c r="F81" s="123" t="s">
        <v>660</v>
      </c>
      <c r="G81" s="123" t="s">
        <v>588</v>
      </c>
      <c r="J81" s="123" t="s">
        <v>900</v>
      </c>
    </row>
    <row r="82" spans="1:10">
      <c r="A82" s="123">
        <v>81</v>
      </c>
      <c r="B82" s="123" t="s">
        <v>378</v>
      </c>
      <c r="C82" s="123" t="s">
        <v>360</v>
      </c>
      <c r="D82" s="123" t="s">
        <v>661</v>
      </c>
      <c r="E82" s="123" t="s">
        <v>662</v>
      </c>
      <c r="F82" s="123" t="s">
        <v>663</v>
      </c>
      <c r="G82" s="123" t="s">
        <v>412</v>
      </c>
      <c r="J82" s="123" t="s">
        <v>900</v>
      </c>
    </row>
    <row r="83" spans="1:10">
      <c r="A83" s="123">
        <v>82</v>
      </c>
      <c r="B83" s="123" t="s">
        <v>378</v>
      </c>
      <c r="C83" s="123" t="s">
        <v>360</v>
      </c>
      <c r="D83" s="123" t="s">
        <v>664</v>
      </c>
      <c r="E83" s="123" t="s">
        <v>665</v>
      </c>
      <c r="F83" s="123" t="s">
        <v>666</v>
      </c>
      <c r="G83" s="123" t="s">
        <v>408</v>
      </c>
      <c r="J83" s="123" t="s">
        <v>900</v>
      </c>
    </row>
    <row r="84" spans="1:10">
      <c r="A84" s="123">
        <v>83</v>
      </c>
      <c r="B84" s="123" t="s">
        <v>378</v>
      </c>
      <c r="C84" s="123" t="s">
        <v>360</v>
      </c>
      <c r="D84" s="123" t="s">
        <v>667</v>
      </c>
      <c r="E84" s="123" t="s">
        <v>668</v>
      </c>
      <c r="F84" s="123" t="s">
        <v>669</v>
      </c>
      <c r="G84" s="123" t="s">
        <v>400</v>
      </c>
      <c r="J84" s="123" t="s">
        <v>900</v>
      </c>
    </row>
    <row r="85" spans="1:10">
      <c r="A85" s="123">
        <v>84</v>
      </c>
      <c r="B85" s="123" t="s">
        <v>378</v>
      </c>
      <c r="C85" s="123" t="s">
        <v>360</v>
      </c>
      <c r="D85" s="123" t="s">
        <v>670</v>
      </c>
      <c r="E85" s="123" t="s">
        <v>671</v>
      </c>
      <c r="F85" s="123" t="s">
        <v>672</v>
      </c>
      <c r="G85" s="123" t="s">
        <v>400</v>
      </c>
      <c r="J85" s="123" t="s">
        <v>900</v>
      </c>
    </row>
    <row r="86" spans="1:10">
      <c r="A86" s="123">
        <v>85</v>
      </c>
      <c r="B86" s="123" t="s">
        <v>378</v>
      </c>
      <c r="C86" s="123" t="s">
        <v>360</v>
      </c>
      <c r="D86" s="123" t="s">
        <v>673</v>
      </c>
      <c r="E86" s="123" t="s">
        <v>674</v>
      </c>
      <c r="F86" s="123" t="s">
        <v>675</v>
      </c>
      <c r="G86" s="123" t="s">
        <v>400</v>
      </c>
      <c r="J86" s="123" t="s">
        <v>900</v>
      </c>
    </row>
    <row r="87" spans="1:10">
      <c r="A87" s="123">
        <v>86</v>
      </c>
      <c r="B87" s="123" t="s">
        <v>378</v>
      </c>
      <c r="C87" s="123" t="s">
        <v>360</v>
      </c>
      <c r="D87" s="123" t="s">
        <v>676</v>
      </c>
      <c r="E87" s="123" t="s">
        <v>677</v>
      </c>
      <c r="F87" s="123" t="s">
        <v>678</v>
      </c>
      <c r="G87" s="123" t="s">
        <v>400</v>
      </c>
      <c r="J87" s="123" t="s">
        <v>900</v>
      </c>
    </row>
    <row r="88" spans="1:10">
      <c r="A88" s="123">
        <v>87</v>
      </c>
      <c r="B88" s="123" t="s">
        <v>378</v>
      </c>
      <c r="C88" s="123" t="s">
        <v>360</v>
      </c>
      <c r="D88" s="123" t="s">
        <v>679</v>
      </c>
      <c r="E88" s="123" t="s">
        <v>680</v>
      </c>
      <c r="F88" s="123" t="s">
        <v>681</v>
      </c>
      <c r="G88" s="123" t="s">
        <v>400</v>
      </c>
      <c r="J88" s="123" t="s">
        <v>900</v>
      </c>
    </row>
    <row r="89" spans="1:10">
      <c r="A89" s="123">
        <v>88</v>
      </c>
      <c r="B89" s="123" t="s">
        <v>378</v>
      </c>
      <c r="C89" s="123" t="s">
        <v>360</v>
      </c>
      <c r="D89" s="123" t="s">
        <v>682</v>
      </c>
      <c r="E89" s="123" t="s">
        <v>683</v>
      </c>
      <c r="F89" s="123" t="s">
        <v>684</v>
      </c>
      <c r="G89" s="123" t="s">
        <v>685</v>
      </c>
      <c r="J89" s="123" t="s">
        <v>900</v>
      </c>
    </row>
    <row r="90" spans="1:10">
      <c r="A90" s="123">
        <v>89</v>
      </c>
      <c r="B90" s="123" t="s">
        <v>378</v>
      </c>
      <c r="C90" s="123" t="s">
        <v>360</v>
      </c>
      <c r="D90" s="123" t="s">
        <v>686</v>
      </c>
      <c r="E90" s="123" t="s">
        <v>687</v>
      </c>
      <c r="F90" s="123" t="s">
        <v>688</v>
      </c>
      <c r="G90" s="123" t="s">
        <v>614</v>
      </c>
      <c r="J90" s="123" t="s">
        <v>900</v>
      </c>
    </row>
    <row r="91" spans="1:10">
      <c r="A91" s="123">
        <v>90</v>
      </c>
      <c r="B91" s="123" t="s">
        <v>378</v>
      </c>
      <c r="C91" s="123" t="s">
        <v>360</v>
      </c>
      <c r="D91" s="123" t="s">
        <v>689</v>
      </c>
      <c r="E91" s="123" t="s">
        <v>690</v>
      </c>
      <c r="F91" s="123" t="s">
        <v>691</v>
      </c>
      <c r="G91" s="123" t="s">
        <v>400</v>
      </c>
      <c r="J91" s="123" t="s">
        <v>900</v>
      </c>
    </row>
    <row r="92" spans="1:10">
      <c r="A92" s="123">
        <v>91</v>
      </c>
      <c r="B92" s="123" t="s">
        <v>378</v>
      </c>
      <c r="C92" s="123" t="s">
        <v>360</v>
      </c>
      <c r="D92" s="123" t="s">
        <v>692</v>
      </c>
      <c r="E92" s="123" t="s">
        <v>693</v>
      </c>
      <c r="F92" s="123" t="s">
        <v>694</v>
      </c>
      <c r="G92" s="123" t="s">
        <v>396</v>
      </c>
      <c r="J92" s="123" t="s">
        <v>900</v>
      </c>
    </row>
    <row r="93" spans="1:10">
      <c r="A93" s="123">
        <v>92</v>
      </c>
      <c r="B93" s="123" t="s">
        <v>378</v>
      </c>
      <c r="C93" s="123" t="s">
        <v>360</v>
      </c>
      <c r="D93" s="123" t="s">
        <v>695</v>
      </c>
      <c r="E93" s="123" t="s">
        <v>696</v>
      </c>
      <c r="F93" s="123" t="s">
        <v>697</v>
      </c>
      <c r="G93" s="123" t="s">
        <v>412</v>
      </c>
      <c r="J93" s="123" t="s">
        <v>900</v>
      </c>
    </row>
    <row r="94" spans="1:10">
      <c r="A94" s="123">
        <v>93</v>
      </c>
      <c r="B94" s="123" t="s">
        <v>378</v>
      </c>
      <c r="C94" s="123" t="s">
        <v>360</v>
      </c>
      <c r="D94" s="123" t="s">
        <v>698</v>
      </c>
      <c r="E94" s="123" t="s">
        <v>699</v>
      </c>
      <c r="F94" s="123" t="s">
        <v>700</v>
      </c>
      <c r="G94" s="123" t="s">
        <v>412</v>
      </c>
      <c r="J94" s="123" t="s">
        <v>900</v>
      </c>
    </row>
    <row r="95" spans="1:10">
      <c r="A95" s="123">
        <v>94</v>
      </c>
      <c r="B95" s="123" t="s">
        <v>378</v>
      </c>
      <c r="C95" s="123" t="s">
        <v>360</v>
      </c>
      <c r="D95" s="123" t="s">
        <v>701</v>
      </c>
      <c r="E95" s="123" t="s">
        <v>702</v>
      </c>
      <c r="F95" s="123" t="s">
        <v>703</v>
      </c>
      <c r="G95" s="123" t="s">
        <v>512</v>
      </c>
      <c r="J95" s="123" t="s">
        <v>900</v>
      </c>
    </row>
    <row r="96" spans="1:10">
      <c r="A96" s="123">
        <v>95</v>
      </c>
      <c r="B96" s="123" t="s">
        <v>378</v>
      </c>
      <c r="C96" s="123" t="s">
        <v>360</v>
      </c>
      <c r="D96" s="123" t="s">
        <v>704</v>
      </c>
      <c r="E96" s="123" t="s">
        <v>705</v>
      </c>
      <c r="F96" s="123" t="s">
        <v>706</v>
      </c>
      <c r="G96" s="123" t="s">
        <v>480</v>
      </c>
      <c r="J96" s="123" t="s">
        <v>900</v>
      </c>
    </row>
    <row r="97" spans="1:10">
      <c r="A97" s="123">
        <v>96</v>
      </c>
      <c r="B97" s="123" t="s">
        <v>378</v>
      </c>
      <c r="C97" s="123" t="s">
        <v>360</v>
      </c>
      <c r="D97" s="123" t="s">
        <v>707</v>
      </c>
      <c r="E97" s="123" t="s">
        <v>708</v>
      </c>
      <c r="F97" s="123" t="s">
        <v>709</v>
      </c>
      <c r="G97" s="123" t="s">
        <v>382</v>
      </c>
      <c r="J97" s="123" t="s">
        <v>900</v>
      </c>
    </row>
    <row r="98" spans="1:10">
      <c r="A98" s="123">
        <v>97</v>
      </c>
      <c r="B98" s="123" t="s">
        <v>378</v>
      </c>
      <c r="C98" s="123" t="s">
        <v>360</v>
      </c>
      <c r="D98" s="123" t="s">
        <v>710</v>
      </c>
      <c r="E98" s="123" t="s">
        <v>711</v>
      </c>
      <c r="F98" s="123" t="s">
        <v>712</v>
      </c>
      <c r="G98" s="123" t="s">
        <v>400</v>
      </c>
      <c r="J98" s="123" t="s">
        <v>900</v>
      </c>
    </row>
    <row r="99" spans="1:10">
      <c r="A99" s="123">
        <v>98</v>
      </c>
      <c r="B99" s="123" t="s">
        <v>378</v>
      </c>
      <c r="C99" s="123" t="s">
        <v>360</v>
      </c>
      <c r="D99" s="123" t="s">
        <v>713</v>
      </c>
      <c r="E99" s="123" t="s">
        <v>714</v>
      </c>
      <c r="F99" s="123" t="s">
        <v>715</v>
      </c>
      <c r="G99" s="123" t="s">
        <v>647</v>
      </c>
      <c r="J99" s="123" t="s">
        <v>900</v>
      </c>
    </row>
    <row r="100" spans="1:10">
      <c r="A100" s="123">
        <v>99</v>
      </c>
      <c r="B100" s="123" t="s">
        <v>378</v>
      </c>
      <c r="C100" s="123" t="s">
        <v>360</v>
      </c>
      <c r="D100" s="123" t="s">
        <v>716</v>
      </c>
      <c r="E100" s="123" t="s">
        <v>717</v>
      </c>
      <c r="F100" s="123" t="s">
        <v>718</v>
      </c>
      <c r="G100" s="123" t="s">
        <v>719</v>
      </c>
      <c r="J100" s="123" t="s">
        <v>900</v>
      </c>
    </row>
    <row r="101" spans="1:10">
      <c r="A101" s="123">
        <v>100</v>
      </c>
      <c r="B101" s="123" t="s">
        <v>378</v>
      </c>
      <c r="C101" s="123" t="s">
        <v>360</v>
      </c>
      <c r="D101" s="123" t="s">
        <v>720</v>
      </c>
      <c r="E101" s="123" t="s">
        <v>721</v>
      </c>
      <c r="F101" s="123" t="s">
        <v>722</v>
      </c>
      <c r="G101" s="123" t="s">
        <v>723</v>
      </c>
      <c r="H101" s="123" t="s">
        <v>724</v>
      </c>
      <c r="J101" s="123" t="s">
        <v>900</v>
      </c>
    </row>
    <row r="102" spans="1:10">
      <c r="A102" s="123">
        <v>101</v>
      </c>
      <c r="B102" s="123" t="s">
        <v>378</v>
      </c>
      <c r="C102" s="123" t="s">
        <v>360</v>
      </c>
      <c r="D102" s="123" t="s">
        <v>725</v>
      </c>
      <c r="E102" s="123" t="s">
        <v>726</v>
      </c>
      <c r="F102" s="123" t="s">
        <v>727</v>
      </c>
      <c r="G102" s="123" t="s">
        <v>728</v>
      </c>
      <c r="J102" s="123" t="s">
        <v>900</v>
      </c>
    </row>
    <row r="103" spans="1:10">
      <c r="A103" s="123">
        <v>102</v>
      </c>
      <c r="B103" s="123" t="s">
        <v>378</v>
      </c>
      <c r="C103" s="123" t="s">
        <v>360</v>
      </c>
      <c r="D103" s="123" t="s">
        <v>729</v>
      </c>
      <c r="E103" s="123" t="s">
        <v>730</v>
      </c>
      <c r="F103" s="123" t="s">
        <v>731</v>
      </c>
      <c r="G103" s="123" t="s">
        <v>723</v>
      </c>
      <c r="J103" s="123" t="s">
        <v>900</v>
      </c>
    </row>
    <row r="104" spans="1:10">
      <c r="A104" s="123">
        <v>103</v>
      </c>
      <c r="B104" s="123" t="s">
        <v>378</v>
      </c>
      <c r="C104" s="123" t="s">
        <v>360</v>
      </c>
      <c r="D104" s="123" t="s">
        <v>732</v>
      </c>
      <c r="E104" s="123" t="s">
        <v>733</v>
      </c>
      <c r="F104" s="123" t="s">
        <v>734</v>
      </c>
      <c r="G104" s="123" t="s">
        <v>531</v>
      </c>
      <c r="H104" s="123" t="s">
        <v>735</v>
      </c>
      <c r="J104" s="123" t="s">
        <v>900</v>
      </c>
    </row>
    <row r="105" spans="1:10">
      <c r="A105" s="123">
        <v>104</v>
      </c>
      <c r="B105" s="123" t="s">
        <v>378</v>
      </c>
      <c r="C105" s="123" t="s">
        <v>360</v>
      </c>
      <c r="D105" s="123" t="s">
        <v>736</v>
      </c>
      <c r="E105" s="123" t="s">
        <v>737</v>
      </c>
      <c r="F105" s="123" t="s">
        <v>738</v>
      </c>
      <c r="G105" s="123" t="s">
        <v>610</v>
      </c>
      <c r="H105" s="123" t="s">
        <v>739</v>
      </c>
      <c r="J105" s="123" t="s">
        <v>900</v>
      </c>
    </row>
    <row r="106" spans="1:10">
      <c r="A106" s="123">
        <v>105</v>
      </c>
      <c r="B106" s="123" t="s">
        <v>378</v>
      </c>
      <c r="C106" s="123" t="s">
        <v>360</v>
      </c>
      <c r="D106" s="123" t="s">
        <v>740</v>
      </c>
      <c r="E106" s="123" t="s">
        <v>741</v>
      </c>
      <c r="F106" s="123" t="s">
        <v>742</v>
      </c>
      <c r="G106" s="123" t="s">
        <v>412</v>
      </c>
      <c r="J106" s="123" t="s">
        <v>900</v>
      </c>
    </row>
    <row r="107" spans="1:10">
      <c r="A107" s="123">
        <v>106</v>
      </c>
      <c r="B107" s="123" t="s">
        <v>378</v>
      </c>
      <c r="C107" s="123" t="s">
        <v>360</v>
      </c>
      <c r="D107" s="123" t="s">
        <v>743</v>
      </c>
      <c r="E107" s="123" t="s">
        <v>744</v>
      </c>
      <c r="F107" s="123" t="s">
        <v>745</v>
      </c>
      <c r="G107" s="123" t="s">
        <v>480</v>
      </c>
      <c r="J107" s="123" t="s">
        <v>900</v>
      </c>
    </row>
    <row r="108" spans="1:10">
      <c r="A108" s="123">
        <v>107</v>
      </c>
      <c r="B108" s="123" t="s">
        <v>378</v>
      </c>
      <c r="C108" s="123" t="s">
        <v>360</v>
      </c>
      <c r="D108" s="123" t="s">
        <v>746</v>
      </c>
      <c r="E108" s="123" t="s">
        <v>747</v>
      </c>
      <c r="F108" s="123" t="s">
        <v>748</v>
      </c>
      <c r="G108" s="123" t="s">
        <v>412</v>
      </c>
      <c r="J108" s="123" t="s">
        <v>900</v>
      </c>
    </row>
    <row r="109" spans="1:10">
      <c r="A109" s="123">
        <v>108</v>
      </c>
      <c r="B109" s="123" t="s">
        <v>378</v>
      </c>
      <c r="C109" s="123" t="s">
        <v>360</v>
      </c>
      <c r="D109" s="123" t="s">
        <v>749</v>
      </c>
      <c r="E109" s="123" t="s">
        <v>750</v>
      </c>
      <c r="F109" s="123" t="s">
        <v>751</v>
      </c>
      <c r="G109" s="123" t="s">
        <v>412</v>
      </c>
      <c r="J109" s="123" t="s">
        <v>900</v>
      </c>
    </row>
    <row r="110" spans="1:10">
      <c r="A110" s="123">
        <v>109</v>
      </c>
      <c r="B110" s="123" t="s">
        <v>378</v>
      </c>
      <c r="C110" s="123" t="s">
        <v>360</v>
      </c>
      <c r="D110" s="123" t="s">
        <v>752</v>
      </c>
      <c r="E110" s="123" t="s">
        <v>753</v>
      </c>
      <c r="F110" s="123" t="s">
        <v>754</v>
      </c>
      <c r="G110" s="123" t="s">
        <v>516</v>
      </c>
      <c r="J110" s="123" t="s">
        <v>900</v>
      </c>
    </row>
    <row r="111" spans="1:10">
      <c r="A111" s="123">
        <v>110</v>
      </c>
      <c r="B111" s="123" t="s">
        <v>378</v>
      </c>
      <c r="C111" s="123" t="s">
        <v>360</v>
      </c>
      <c r="D111" s="123" t="s">
        <v>755</v>
      </c>
      <c r="E111" s="123" t="s">
        <v>756</v>
      </c>
      <c r="F111" s="123" t="s">
        <v>757</v>
      </c>
      <c r="G111" s="123" t="s">
        <v>610</v>
      </c>
      <c r="J111" s="123" t="s">
        <v>900</v>
      </c>
    </row>
    <row r="112" spans="1:10">
      <c r="A112" s="123">
        <v>111</v>
      </c>
      <c r="B112" s="123" t="s">
        <v>378</v>
      </c>
      <c r="C112" s="123" t="s">
        <v>360</v>
      </c>
      <c r="D112" s="123" t="s">
        <v>758</v>
      </c>
      <c r="E112" s="123" t="s">
        <v>759</v>
      </c>
      <c r="F112" s="123" t="s">
        <v>760</v>
      </c>
      <c r="G112" s="123" t="s">
        <v>472</v>
      </c>
      <c r="J112" s="123" t="s">
        <v>900</v>
      </c>
    </row>
    <row r="113" spans="1:10">
      <c r="A113" s="123">
        <v>112</v>
      </c>
      <c r="B113" s="123" t="s">
        <v>378</v>
      </c>
      <c r="C113" s="123" t="s">
        <v>360</v>
      </c>
      <c r="D113" s="123" t="s">
        <v>761</v>
      </c>
      <c r="E113" s="123" t="s">
        <v>762</v>
      </c>
      <c r="F113" s="123" t="s">
        <v>763</v>
      </c>
      <c r="G113" s="123" t="s">
        <v>588</v>
      </c>
      <c r="J113" s="123" t="s">
        <v>900</v>
      </c>
    </row>
    <row r="114" spans="1:10">
      <c r="A114" s="123">
        <v>113</v>
      </c>
      <c r="B114" s="123" t="s">
        <v>378</v>
      </c>
      <c r="C114" s="123" t="s">
        <v>360</v>
      </c>
      <c r="D114" s="123" t="s">
        <v>764</v>
      </c>
      <c r="E114" s="123" t="s">
        <v>765</v>
      </c>
      <c r="F114" s="123" t="s">
        <v>766</v>
      </c>
      <c r="G114" s="123" t="s">
        <v>412</v>
      </c>
      <c r="J114" s="123" t="s">
        <v>900</v>
      </c>
    </row>
    <row r="115" spans="1:10">
      <c r="A115" s="123">
        <v>114</v>
      </c>
      <c r="B115" s="123" t="s">
        <v>378</v>
      </c>
      <c r="C115" s="123" t="s">
        <v>360</v>
      </c>
      <c r="D115" s="123" t="s">
        <v>767</v>
      </c>
      <c r="E115" s="123" t="s">
        <v>768</v>
      </c>
      <c r="F115" s="123" t="s">
        <v>769</v>
      </c>
      <c r="G115" s="123" t="s">
        <v>610</v>
      </c>
      <c r="J115" s="123" t="s">
        <v>900</v>
      </c>
    </row>
    <row r="116" spans="1:10">
      <c r="A116" s="123">
        <v>115</v>
      </c>
      <c r="B116" s="123" t="s">
        <v>378</v>
      </c>
      <c r="C116" s="123" t="s">
        <v>360</v>
      </c>
      <c r="D116" s="123" t="s">
        <v>770</v>
      </c>
      <c r="E116" s="123" t="s">
        <v>771</v>
      </c>
      <c r="F116" s="123" t="s">
        <v>772</v>
      </c>
      <c r="G116" s="123" t="s">
        <v>445</v>
      </c>
      <c r="J116" s="123" t="s">
        <v>900</v>
      </c>
    </row>
    <row r="117" spans="1:10">
      <c r="A117" s="123">
        <v>116</v>
      </c>
      <c r="B117" s="123" t="s">
        <v>378</v>
      </c>
      <c r="C117" s="123" t="s">
        <v>360</v>
      </c>
      <c r="D117" s="123" t="s">
        <v>773</v>
      </c>
      <c r="E117" s="123" t="s">
        <v>774</v>
      </c>
      <c r="F117" s="123" t="s">
        <v>775</v>
      </c>
      <c r="G117" s="123" t="s">
        <v>776</v>
      </c>
      <c r="J117" s="123" t="s">
        <v>900</v>
      </c>
    </row>
    <row r="118" spans="1:10">
      <c r="A118" s="123">
        <v>117</v>
      </c>
      <c r="B118" s="123" t="s">
        <v>378</v>
      </c>
      <c r="C118" s="123" t="s">
        <v>360</v>
      </c>
      <c r="D118" s="123" t="s">
        <v>777</v>
      </c>
      <c r="E118" s="123" t="s">
        <v>778</v>
      </c>
      <c r="F118" s="123" t="s">
        <v>779</v>
      </c>
      <c r="G118" s="123" t="s">
        <v>780</v>
      </c>
      <c r="H118" s="123" t="s">
        <v>781</v>
      </c>
      <c r="J118" s="123" t="s">
        <v>900</v>
      </c>
    </row>
    <row r="119" spans="1:10">
      <c r="A119" s="123">
        <v>118</v>
      </c>
      <c r="B119" s="123" t="s">
        <v>378</v>
      </c>
      <c r="C119" s="123" t="s">
        <v>360</v>
      </c>
      <c r="D119" s="123" t="s">
        <v>782</v>
      </c>
      <c r="E119" s="123" t="s">
        <v>783</v>
      </c>
      <c r="F119" s="123" t="s">
        <v>784</v>
      </c>
      <c r="G119" s="123" t="s">
        <v>520</v>
      </c>
      <c r="H119" s="123" t="s">
        <v>785</v>
      </c>
      <c r="J119" s="123" t="s">
        <v>900</v>
      </c>
    </row>
    <row r="120" spans="1:10">
      <c r="A120" s="123">
        <v>119</v>
      </c>
      <c r="B120" s="123" t="s">
        <v>378</v>
      </c>
      <c r="C120" s="123" t="s">
        <v>360</v>
      </c>
      <c r="D120" s="123" t="s">
        <v>786</v>
      </c>
      <c r="E120" s="123" t="s">
        <v>787</v>
      </c>
      <c r="F120" s="123" t="s">
        <v>788</v>
      </c>
      <c r="G120" s="123" t="s">
        <v>412</v>
      </c>
      <c r="J120" s="123" t="s">
        <v>900</v>
      </c>
    </row>
    <row r="121" spans="1:10">
      <c r="A121" s="123">
        <v>120</v>
      </c>
      <c r="B121" s="123" t="s">
        <v>378</v>
      </c>
      <c r="C121" s="123" t="s">
        <v>360</v>
      </c>
      <c r="D121" s="123" t="s">
        <v>789</v>
      </c>
      <c r="E121" s="123" t="s">
        <v>790</v>
      </c>
      <c r="F121" s="123" t="s">
        <v>791</v>
      </c>
      <c r="G121" s="123" t="s">
        <v>497</v>
      </c>
      <c r="J121" s="123" t="s">
        <v>900</v>
      </c>
    </row>
    <row r="122" spans="1:10">
      <c r="A122" s="123">
        <v>121</v>
      </c>
      <c r="B122" s="123" t="s">
        <v>378</v>
      </c>
      <c r="C122" s="123" t="s">
        <v>360</v>
      </c>
      <c r="D122" s="123" t="s">
        <v>792</v>
      </c>
      <c r="E122" s="123" t="s">
        <v>793</v>
      </c>
      <c r="F122" s="123" t="s">
        <v>794</v>
      </c>
      <c r="G122" s="123" t="s">
        <v>449</v>
      </c>
      <c r="J122" s="123" t="s">
        <v>900</v>
      </c>
    </row>
    <row r="123" spans="1:10">
      <c r="A123" s="123">
        <v>122</v>
      </c>
      <c r="B123" s="123" t="s">
        <v>378</v>
      </c>
      <c r="C123" s="123" t="s">
        <v>360</v>
      </c>
      <c r="D123" s="123" t="s">
        <v>795</v>
      </c>
      <c r="E123" s="123" t="s">
        <v>796</v>
      </c>
      <c r="F123" s="123" t="s">
        <v>797</v>
      </c>
      <c r="G123" s="123" t="s">
        <v>723</v>
      </c>
      <c r="J123" s="123" t="s">
        <v>900</v>
      </c>
    </row>
    <row r="124" spans="1:10">
      <c r="A124" s="123">
        <v>123</v>
      </c>
      <c r="B124" s="123" t="s">
        <v>378</v>
      </c>
      <c r="C124" s="123" t="s">
        <v>360</v>
      </c>
      <c r="D124" s="123" t="s">
        <v>798</v>
      </c>
      <c r="E124" s="123" t="s">
        <v>799</v>
      </c>
      <c r="F124" s="123" t="s">
        <v>800</v>
      </c>
      <c r="G124" s="123" t="s">
        <v>400</v>
      </c>
      <c r="J124" s="123" t="s">
        <v>900</v>
      </c>
    </row>
    <row r="125" spans="1:10">
      <c r="A125" s="123">
        <v>124</v>
      </c>
      <c r="B125" s="123" t="s">
        <v>378</v>
      </c>
      <c r="C125" s="123" t="s">
        <v>360</v>
      </c>
      <c r="D125" s="123" t="s">
        <v>801</v>
      </c>
      <c r="E125" s="123" t="s">
        <v>802</v>
      </c>
      <c r="F125" s="123" t="s">
        <v>803</v>
      </c>
      <c r="G125" s="123" t="s">
        <v>804</v>
      </c>
      <c r="J125" s="123" t="s">
        <v>900</v>
      </c>
    </row>
    <row r="126" spans="1:10">
      <c r="A126" s="123">
        <v>125</v>
      </c>
      <c r="B126" s="123" t="s">
        <v>378</v>
      </c>
      <c r="C126" s="123" t="s">
        <v>360</v>
      </c>
      <c r="D126" s="123" t="s">
        <v>805</v>
      </c>
      <c r="E126" s="123" t="s">
        <v>806</v>
      </c>
      <c r="F126" s="123" t="s">
        <v>807</v>
      </c>
      <c r="G126" s="123" t="s">
        <v>531</v>
      </c>
      <c r="J126" s="123" t="s">
        <v>900</v>
      </c>
    </row>
    <row r="127" spans="1:10">
      <c r="A127" s="123">
        <v>126</v>
      </c>
      <c r="B127" s="123" t="s">
        <v>378</v>
      </c>
      <c r="C127" s="123" t="s">
        <v>360</v>
      </c>
      <c r="D127" s="123" t="s">
        <v>808</v>
      </c>
      <c r="E127" s="123" t="s">
        <v>809</v>
      </c>
      <c r="F127" s="123" t="s">
        <v>810</v>
      </c>
      <c r="G127" s="123" t="s">
        <v>396</v>
      </c>
      <c r="J127" s="123" t="s">
        <v>900</v>
      </c>
    </row>
    <row r="128" spans="1:10">
      <c r="A128" s="123">
        <v>127</v>
      </c>
      <c r="B128" s="123" t="s">
        <v>378</v>
      </c>
      <c r="C128" s="123" t="s">
        <v>360</v>
      </c>
      <c r="D128" s="123" t="s">
        <v>811</v>
      </c>
      <c r="E128" s="123" t="s">
        <v>809</v>
      </c>
      <c r="F128" s="123" t="s">
        <v>812</v>
      </c>
      <c r="G128" s="123" t="s">
        <v>412</v>
      </c>
      <c r="J128" s="123" t="s">
        <v>900</v>
      </c>
    </row>
    <row r="129" spans="1:10">
      <c r="A129" s="123">
        <v>128</v>
      </c>
      <c r="B129" s="123" t="s">
        <v>378</v>
      </c>
      <c r="C129" s="123" t="s">
        <v>360</v>
      </c>
      <c r="D129" s="123" t="s">
        <v>813</v>
      </c>
      <c r="E129" s="123" t="s">
        <v>814</v>
      </c>
      <c r="F129" s="123" t="s">
        <v>815</v>
      </c>
      <c r="G129" s="123" t="s">
        <v>816</v>
      </c>
      <c r="J129" s="123" t="s">
        <v>900</v>
      </c>
    </row>
    <row r="130" spans="1:10">
      <c r="A130" s="123">
        <v>129</v>
      </c>
      <c r="B130" s="123" t="s">
        <v>378</v>
      </c>
      <c r="C130" s="123" t="s">
        <v>360</v>
      </c>
      <c r="D130" s="123" t="s">
        <v>817</v>
      </c>
      <c r="E130" s="123" t="s">
        <v>818</v>
      </c>
      <c r="F130" s="123" t="s">
        <v>819</v>
      </c>
      <c r="G130" s="123" t="s">
        <v>484</v>
      </c>
      <c r="J130" s="123" t="s">
        <v>900</v>
      </c>
    </row>
    <row r="131" spans="1:10">
      <c r="A131" s="123">
        <v>130</v>
      </c>
      <c r="B131" s="123" t="s">
        <v>378</v>
      </c>
      <c r="C131" s="123" t="s">
        <v>360</v>
      </c>
      <c r="D131" s="123" t="s">
        <v>820</v>
      </c>
      <c r="E131" s="123" t="s">
        <v>821</v>
      </c>
      <c r="F131" s="123" t="s">
        <v>822</v>
      </c>
      <c r="G131" s="123" t="s">
        <v>647</v>
      </c>
      <c r="J131" s="123" t="s">
        <v>900</v>
      </c>
    </row>
    <row r="132" spans="1:10">
      <c r="A132" s="123">
        <v>131</v>
      </c>
      <c r="B132" s="123" t="s">
        <v>378</v>
      </c>
      <c r="C132" s="123" t="s">
        <v>360</v>
      </c>
      <c r="D132" s="123" t="s">
        <v>823</v>
      </c>
      <c r="E132" s="123" t="s">
        <v>824</v>
      </c>
      <c r="F132" s="123" t="s">
        <v>825</v>
      </c>
      <c r="G132" s="123" t="s">
        <v>400</v>
      </c>
      <c r="J132" s="123" t="s">
        <v>900</v>
      </c>
    </row>
    <row r="133" spans="1:10">
      <c r="A133" s="123">
        <v>132</v>
      </c>
      <c r="B133" s="123" t="s">
        <v>378</v>
      </c>
      <c r="C133" s="123" t="s">
        <v>360</v>
      </c>
      <c r="D133" s="123" t="s">
        <v>826</v>
      </c>
      <c r="E133" s="123" t="s">
        <v>827</v>
      </c>
      <c r="F133" s="123" t="s">
        <v>828</v>
      </c>
      <c r="G133" s="123" t="s">
        <v>412</v>
      </c>
      <c r="J133" s="123" t="s">
        <v>900</v>
      </c>
    </row>
    <row r="134" spans="1:10">
      <c r="A134" s="123">
        <v>133</v>
      </c>
      <c r="B134" s="123" t="s">
        <v>378</v>
      </c>
      <c r="C134" s="123" t="s">
        <v>360</v>
      </c>
      <c r="D134" s="123" t="s">
        <v>829</v>
      </c>
      <c r="E134" s="123" t="s">
        <v>830</v>
      </c>
      <c r="F134" s="123" t="s">
        <v>831</v>
      </c>
      <c r="G134" s="123" t="s">
        <v>516</v>
      </c>
      <c r="J134" s="123" t="s">
        <v>900</v>
      </c>
    </row>
    <row r="135" spans="1:10">
      <c r="A135" s="123">
        <v>134</v>
      </c>
      <c r="B135" s="123" t="s">
        <v>378</v>
      </c>
      <c r="C135" s="123" t="s">
        <v>360</v>
      </c>
      <c r="D135" s="123" t="s">
        <v>832</v>
      </c>
      <c r="E135" s="123" t="s">
        <v>833</v>
      </c>
      <c r="F135" s="123" t="s">
        <v>834</v>
      </c>
      <c r="G135" s="123" t="s">
        <v>453</v>
      </c>
      <c r="J135" s="123" t="s">
        <v>900</v>
      </c>
    </row>
    <row r="136" spans="1:10">
      <c r="A136" s="123">
        <v>135</v>
      </c>
      <c r="B136" s="123" t="s">
        <v>378</v>
      </c>
      <c r="C136" s="123" t="s">
        <v>360</v>
      </c>
      <c r="D136" s="123" t="s">
        <v>835</v>
      </c>
      <c r="E136" s="123" t="s">
        <v>836</v>
      </c>
      <c r="F136" s="123" t="s">
        <v>837</v>
      </c>
      <c r="G136" s="123" t="s">
        <v>599</v>
      </c>
      <c r="J136" s="123" t="s">
        <v>900</v>
      </c>
    </row>
    <row r="137" spans="1:10">
      <c r="A137" s="123">
        <v>136</v>
      </c>
      <c r="B137" s="123" t="s">
        <v>378</v>
      </c>
      <c r="C137" s="123" t="s">
        <v>360</v>
      </c>
      <c r="D137" s="123" t="s">
        <v>838</v>
      </c>
      <c r="E137" s="123" t="s">
        <v>839</v>
      </c>
      <c r="F137" s="123" t="s">
        <v>840</v>
      </c>
      <c r="G137" s="123" t="s">
        <v>647</v>
      </c>
      <c r="J137" s="123" t="s">
        <v>900</v>
      </c>
    </row>
    <row r="138" spans="1:10">
      <c r="A138" s="123">
        <v>137</v>
      </c>
      <c r="B138" s="123" t="s">
        <v>378</v>
      </c>
      <c r="C138" s="123" t="s">
        <v>360</v>
      </c>
      <c r="D138" s="123" t="s">
        <v>841</v>
      </c>
      <c r="E138" s="123" t="s">
        <v>842</v>
      </c>
      <c r="F138" s="123" t="s">
        <v>843</v>
      </c>
      <c r="G138" s="123" t="s">
        <v>621</v>
      </c>
      <c r="J138" s="123" t="s">
        <v>900</v>
      </c>
    </row>
    <row r="139" spans="1:10">
      <c r="A139" s="123">
        <v>138</v>
      </c>
      <c r="B139" s="123" t="s">
        <v>378</v>
      </c>
      <c r="C139" s="123" t="s">
        <v>360</v>
      </c>
      <c r="D139" s="123" t="s">
        <v>844</v>
      </c>
      <c r="E139" s="123" t="s">
        <v>845</v>
      </c>
      <c r="F139" s="123" t="s">
        <v>846</v>
      </c>
      <c r="G139" s="123" t="s">
        <v>621</v>
      </c>
      <c r="J139" s="123" t="s">
        <v>900</v>
      </c>
    </row>
    <row r="140" spans="1:10">
      <c r="A140" s="123">
        <v>139</v>
      </c>
      <c r="B140" s="123" t="s">
        <v>378</v>
      </c>
      <c r="C140" s="123" t="s">
        <v>360</v>
      </c>
      <c r="D140" s="123" t="s">
        <v>847</v>
      </c>
      <c r="E140" s="123" t="s">
        <v>848</v>
      </c>
      <c r="F140" s="123" t="s">
        <v>849</v>
      </c>
      <c r="G140" s="123" t="s">
        <v>412</v>
      </c>
      <c r="J140" s="123" t="s">
        <v>900</v>
      </c>
    </row>
    <row r="141" spans="1:10">
      <c r="A141" s="123">
        <v>140</v>
      </c>
      <c r="B141" s="123" t="s">
        <v>378</v>
      </c>
      <c r="C141" s="123" t="s">
        <v>360</v>
      </c>
      <c r="D141" s="123" t="s">
        <v>850</v>
      </c>
      <c r="E141" s="123" t="s">
        <v>851</v>
      </c>
      <c r="F141" s="123" t="s">
        <v>852</v>
      </c>
      <c r="G141" s="123" t="s">
        <v>412</v>
      </c>
      <c r="J141" s="123" t="s">
        <v>900</v>
      </c>
    </row>
    <row r="142" spans="1:10">
      <c r="A142" s="123">
        <v>141</v>
      </c>
      <c r="B142" s="123" t="s">
        <v>378</v>
      </c>
      <c r="C142" s="123" t="s">
        <v>360</v>
      </c>
      <c r="D142" s="123" t="s">
        <v>853</v>
      </c>
      <c r="E142" s="123" t="s">
        <v>854</v>
      </c>
      <c r="F142" s="123" t="s">
        <v>855</v>
      </c>
      <c r="G142" s="123" t="s">
        <v>396</v>
      </c>
      <c r="J142" s="123" t="s">
        <v>900</v>
      </c>
    </row>
    <row r="143" spans="1:10">
      <c r="A143" s="123">
        <v>142</v>
      </c>
      <c r="B143" s="123" t="s">
        <v>378</v>
      </c>
      <c r="C143" s="123" t="s">
        <v>360</v>
      </c>
      <c r="D143" s="123" t="s">
        <v>856</v>
      </c>
      <c r="E143" s="123" t="s">
        <v>857</v>
      </c>
      <c r="F143" s="123" t="s">
        <v>858</v>
      </c>
      <c r="G143" s="123" t="s">
        <v>412</v>
      </c>
      <c r="J143" s="123" t="s">
        <v>900</v>
      </c>
    </row>
    <row r="144" spans="1:10">
      <c r="A144" s="123">
        <v>143</v>
      </c>
      <c r="B144" s="123" t="s">
        <v>378</v>
      </c>
      <c r="C144" s="123" t="s">
        <v>360</v>
      </c>
      <c r="D144" s="123" t="s">
        <v>859</v>
      </c>
      <c r="E144" s="123" t="s">
        <v>860</v>
      </c>
      <c r="F144" s="123" t="s">
        <v>861</v>
      </c>
      <c r="G144" s="123" t="s">
        <v>449</v>
      </c>
      <c r="J144" s="123" t="s">
        <v>900</v>
      </c>
    </row>
    <row r="145" spans="1:10">
      <c r="A145" s="123">
        <v>144</v>
      </c>
      <c r="B145" s="123" t="s">
        <v>378</v>
      </c>
      <c r="C145" s="123" t="s">
        <v>360</v>
      </c>
      <c r="D145" s="123" t="s">
        <v>862</v>
      </c>
      <c r="E145" s="123" t="s">
        <v>863</v>
      </c>
      <c r="F145" s="123" t="s">
        <v>864</v>
      </c>
      <c r="G145" s="123" t="s">
        <v>412</v>
      </c>
      <c r="H145" s="123" t="s">
        <v>865</v>
      </c>
      <c r="J145" s="123" t="s">
        <v>900</v>
      </c>
    </row>
    <row r="146" spans="1:10">
      <c r="A146" s="123">
        <v>145</v>
      </c>
      <c r="B146" s="123" t="s">
        <v>378</v>
      </c>
      <c r="C146" s="123" t="s">
        <v>360</v>
      </c>
      <c r="D146" s="123" t="s">
        <v>866</v>
      </c>
      <c r="E146" s="123" t="s">
        <v>867</v>
      </c>
      <c r="F146" s="123" t="s">
        <v>868</v>
      </c>
      <c r="G146" s="123" t="s">
        <v>535</v>
      </c>
      <c r="J146" s="123" t="s">
        <v>900</v>
      </c>
    </row>
    <row r="147" spans="1:10">
      <c r="A147" s="123">
        <v>146</v>
      </c>
      <c r="B147" s="123" t="s">
        <v>378</v>
      </c>
      <c r="C147" s="123" t="s">
        <v>360</v>
      </c>
      <c r="D147" s="123" t="s">
        <v>869</v>
      </c>
      <c r="E147" s="123" t="s">
        <v>870</v>
      </c>
      <c r="F147" s="123" t="s">
        <v>871</v>
      </c>
      <c r="G147" s="123" t="s">
        <v>719</v>
      </c>
      <c r="J147" s="123" t="s">
        <v>900</v>
      </c>
    </row>
    <row r="148" spans="1:10">
      <c r="A148" s="123">
        <v>147</v>
      </c>
      <c r="B148" s="123" t="s">
        <v>378</v>
      </c>
      <c r="C148" s="123" t="s">
        <v>360</v>
      </c>
      <c r="D148" s="123" t="s">
        <v>872</v>
      </c>
      <c r="E148" s="123" t="s">
        <v>873</v>
      </c>
      <c r="F148" s="123" t="s">
        <v>874</v>
      </c>
      <c r="G148" s="123" t="s">
        <v>412</v>
      </c>
      <c r="H148" s="123" t="s">
        <v>875</v>
      </c>
      <c r="J148" s="123" t="s">
        <v>900</v>
      </c>
    </row>
    <row r="149" spans="1:10">
      <c r="A149" s="123">
        <v>148</v>
      </c>
      <c r="B149" s="123" t="s">
        <v>378</v>
      </c>
      <c r="C149" s="123" t="s">
        <v>360</v>
      </c>
      <c r="D149" s="123" t="s">
        <v>876</v>
      </c>
      <c r="E149" s="123" t="s">
        <v>877</v>
      </c>
      <c r="F149" s="123" t="s">
        <v>878</v>
      </c>
      <c r="G149" s="123" t="s">
        <v>464</v>
      </c>
      <c r="J149" s="123" t="s">
        <v>900</v>
      </c>
    </row>
    <row r="150" spans="1:10">
      <c r="A150" s="123">
        <v>149</v>
      </c>
      <c r="B150" s="123" t="s">
        <v>378</v>
      </c>
      <c r="C150" s="123" t="s">
        <v>360</v>
      </c>
      <c r="D150" s="123" t="s">
        <v>879</v>
      </c>
      <c r="E150" s="123" t="s">
        <v>880</v>
      </c>
      <c r="F150" s="123" t="s">
        <v>881</v>
      </c>
      <c r="G150" s="123" t="s">
        <v>535</v>
      </c>
      <c r="J150" s="123" t="s">
        <v>900</v>
      </c>
    </row>
    <row r="151" spans="1:10">
      <c r="A151" s="123">
        <v>150</v>
      </c>
      <c r="B151" s="123" t="s">
        <v>378</v>
      </c>
      <c r="C151" s="123" t="s">
        <v>360</v>
      </c>
      <c r="D151" s="123" t="s">
        <v>882</v>
      </c>
      <c r="E151" s="123" t="s">
        <v>883</v>
      </c>
      <c r="F151" s="123" t="s">
        <v>463</v>
      </c>
      <c r="G151" s="123" t="s">
        <v>884</v>
      </c>
      <c r="J151" s="123" t="s">
        <v>900</v>
      </c>
    </row>
    <row r="152" spans="1:10">
      <c r="A152" s="123">
        <v>151</v>
      </c>
      <c r="B152" s="123" t="s">
        <v>378</v>
      </c>
      <c r="C152" s="123" t="s">
        <v>360</v>
      </c>
      <c r="D152" s="123" t="s">
        <v>885</v>
      </c>
      <c r="E152" s="123" t="s">
        <v>886</v>
      </c>
      <c r="F152" s="123" t="s">
        <v>887</v>
      </c>
      <c r="G152" s="123" t="s">
        <v>512</v>
      </c>
      <c r="J152" s="123" t="s">
        <v>900</v>
      </c>
    </row>
    <row r="153" spans="1:10">
      <c r="A153" s="123">
        <v>152</v>
      </c>
      <c r="B153" s="123" t="s">
        <v>378</v>
      </c>
      <c r="C153" s="123" t="s">
        <v>360</v>
      </c>
      <c r="D153" s="123" t="s">
        <v>888</v>
      </c>
      <c r="E153" s="123" t="s">
        <v>889</v>
      </c>
      <c r="F153" s="123" t="s">
        <v>890</v>
      </c>
      <c r="G153" s="123" t="s">
        <v>891</v>
      </c>
      <c r="J153" s="123" t="s">
        <v>900</v>
      </c>
    </row>
    <row r="154" spans="1:10">
      <c r="A154" s="123">
        <v>153</v>
      </c>
      <c r="B154" s="123" t="s">
        <v>378</v>
      </c>
      <c r="C154" s="123" t="s">
        <v>360</v>
      </c>
      <c r="D154" s="123" t="s">
        <v>892</v>
      </c>
      <c r="E154" s="123" t="s">
        <v>893</v>
      </c>
      <c r="F154" s="123" t="s">
        <v>894</v>
      </c>
      <c r="G154" s="123" t="s">
        <v>895</v>
      </c>
      <c r="J154" s="123" t="s">
        <v>900</v>
      </c>
    </row>
    <row r="155" spans="1:10">
      <c r="A155" s="123">
        <v>154</v>
      </c>
      <c r="B155" s="123" t="s">
        <v>378</v>
      </c>
      <c r="C155" s="123" t="s">
        <v>360</v>
      </c>
      <c r="D155" s="123" t="s">
        <v>896</v>
      </c>
      <c r="E155" s="123" t="s">
        <v>897</v>
      </c>
      <c r="F155" s="123" t="s">
        <v>898</v>
      </c>
      <c r="G155" s="123" t="s">
        <v>899</v>
      </c>
      <c r="J155" s="123" t="s">
        <v>900</v>
      </c>
    </row>
  </sheetData>
  <sheetProtection formatColumns="0" formatRows="0"/>
  <phoneticPr fontId="8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modClassifierValidate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modHyp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sheetProtection formatColumns="0" formatRows="0"/>
  <phoneticPr fontId="9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modfrmDateChoose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modComm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modThisWorkbook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TSH_REESTR_MO">
    <tabColor indexed="47"/>
  </sheetPr>
  <dimension ref="A1:D2"/>
  <sheetViews>
    <sheetView showGridLines="0" zoomScaleNormal="100" workbookViewId="0"/>
  </sheetViews>
  <sheetFormatPr defaultRowHeight="11.25"/>
  <cols>
    <col min="1" max="1" width="9.140625" style="59"/>
    <col min="2" max="2" width="30.42578125" style="59" customWidth="1"/>
    <col min="3" max="16384" width="9.140625" style="59"/>
  </cols>
  <sheetData>
    <row r="1" spans="1:4">
      <c r="A1" s="59" t="s">
        <v>223</v>
      </c>
      <c r="B1" s="59" t="s">
        <v>220</v>
      </c>
      <c r="C1" s="59" t="s">
        <v>221</v>
      </c>
      <c r="D1" s="59" t="s">
        <v>222</v>
      </c>
    </row>
    <row r="2" spans="1:4">
      <c r="A2" s="59">
        <v>1</v>
      </c>
      <c r="B2" s="59" t="s">
        <v>906</v>
      </c>
      <c r="C2" s="59" t="s">
        <v>906</v>
      </c>
      <c r="D2" s="59" t="s">
        <v>907</v>
      </c>
    </row>
  </sheetData>
  <dataConsolidate/>
  <phoneticPr fontId="8" type="noConversion"/>
  <pageMargins left="0.7" right="0.7" top="0.75" bottom="0.75" header="0.3" footer="0.3"/>
  <pageSetup paperSize="9" orientation="portrait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modfrmReestrMR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modServiceModule">
    <tabColor indexed="47"/>
  </sheetPr>
  <dimension ref="A1"/>
  <sheetViews>
    <sheetView showGridLines="0" workbookViewId="0"/>
  </sheetViews>
  <sheetFormatPr defaultRowHeight="11.25"/>
  <sheetData/>
  <phoneticPr fontId="8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modfrmCheckUpdates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REESTR_DS">
    <tabColor rgb="FFFFCC99"/>
  </sheetPr>
  <dimension ref="B3:B5"/>
  <sheetViews>
    <sheetView showGridLines="0" workbookViewId="0"/>
  </sheetViews>
  <sheetFormatPr defaultRowHeight="11.25"/>
  <cols>
    <col min="2" max="2" width="66" customWidth="1"/>
  </cols>
  <sheetData>
    <row r="3" spans="2:2">
      <c r="B3" s="213" t="s">
        <v>908</v>
      </c>
    </row>
    <row r="4" spans="2:2">
      <c r="B4" s="213" t="s">
        <v>336</v>
      </c>
    </row>
    <row r="5" spans="2:2">
      <c r="B5" t="s">
        <v>251</v>
      </c>
    </row>
  </sheetData>
  <phoneticPr fontId="8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REESTR_CHS">
    <tabColor rgb="FFFFCC99"/>
  </sheetPr>
  <dimension ref="A1"/>
  <sheetViews>
    <sheetView showGridLines="0" zoomScaleNormal="100" workbookViewId="0"/>
  </sheetViews>
  <sheetFormatPr defaultRowHeight="11.25"/>
  <cols>
    <col min="1" max="16384" width="9.140625" style="124"/>
  </cols>
  <sheetData/>
  <sheetProtection formatColumns="0" formatRows="0"/>
  <phoneticPr fontId="8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REESTR_LINK">
    <tabColor rgb="FFFFCC99"/>
  </sheetPr>
  <dimension ref="A1:C2"/>
  <sheetViews>
    <sheetView showGridLines="0" zoomScaleNormal="100" workbookViewId="0"/>
  </sheetViews>
  <sheetFormatPr defaultRowHeight="11.25"/>
  <cols>
    <col min="1" max="1" width="9.140625" style="159"/>
    <col min="2" max="2" width="66.7109375" style="159" bestFit="1" customWidth="1"/>
    <col min="3" max="16384" width="9.140625" style="159"/>
  </cols>
  <sheetData>
    <row r="1" spans="1:3">
      <c r="A1" s="159" t="s">
        <v>200</v>
      </c>
      <c r="B1" s="159" t="s">
        <v>201</v>
      </c>
      <c r="C1" s="159" t="s">
        <v>202</v>
      </c>
    </row>
    <row r="2" spans="1:3">
      <c r="A2" s="159">
        <v>64275710</v>
      </c>
      <c r="B2" s="159" t="s">
        <v>328</v>
      </c>
      <c r="C2" s="159" t="s">
        <v>329</v>
      </c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179</vt:i4>
      </vt:variant>
    </vt:vector>
  </HeadingPairs>
  <TitlesOfParts>
    <vt:vector size="186" baseType="lpstr">
      <vt:lpstr>Инструкция</vt:lpstr>
      <vt:lpstr>Титульный</vt:lpstr>
      <vt:lpstr>Территории</vt:lpstr>
      <vt:lpstr>Дифференциация</vt:lpstr>
      <vt:lpstr>Доступ к товарам и услугам</vt:lpstr>
      <vt:lpstr>Комментарии</vt:lpstr>
      <vt:lpstr>Проверка</vt:lpstr>
      <vt:lpstr>activity</vt:lpstr>
      <vt:lpstr>availability_price</vt:lpstr>
      <vt:lpstr>checkDEfCell_List09</vt:lpstr>
      <vt:lpstr>chkGetUpdatesValue</vt:lpstr>
      <vt:lpstr>chkNoUpdatesValue</vt:lpstr>
      <vt:lpstr>code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et_List02</vt:lpstr>
      <vt:lpstr>et_List03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FLAG_AUTOFILL_PRICE</vt:lpstr>
      <vt:lpstr>FLAG_BUH_BAL</vt:lpstr>
      <vt:lpstr>FLAG_DATA_ORG</vt:lpstr>
      <vt:lpstr>FLAG_INTERNET_MR_MO</vt:lpstr>
      <vt:lpstr>FLAG_LINK_DOC</vt:lpstr>
      <vt:lpstr>FLAG_MR_MO</vt:lpstr>
      <vt:lpstr>FLAG_NAME_OF_TARIFF</vt:lpstr>
      <vt:lpstr>FLAG_OPEN_UVED</vt:lpstr>
      <vt:lpstr>FLAG_PART_OF_REV</vt:lpstr>
      <vt:lpstr>FLAG_PRINT_FORM</vt:lpstr>
      <vt:lpstr>FLAG_PRINT_TEMP</vt:lpstr>
      <vt:lpstr>flag_publication</vt:lpstr>
      <vt:lpstr>FLAG_REF</vt:lpstr>
      <vt:lpstr>flag_refusal</vt:lpstr>
      <vt:lpstr>FLAG_TYPE_OF_REP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Info_FilFlag</vt:lpstr>
      <vt:lpstr>Info_NoUpdates</vt:lpstr>
      <vt:lpstr>Info_PokExcludeHelp_1</vt:lpstr>
      <vt:lpstr>Info_PubExcludeHelp_1</vt:lpstr>
      <vt:lpstr>Info_PubExcludeHelp_2</vt:lpstr>
      <vt:lpstr>Info_PubExcludeHelp_3</vt:lpstr>
      <vt:lpstr>Info_PublicationDate</vt:lpstr>
      <vt:lpstr>Info_PublicationScreen</vt:lpstr>
      <vt:lpstr>Info_PublicationWeb</vt:lpstr>
      <vt:lpstr>Info_TerExcludeHelp_1</vt:lpstr>
      <vt:lpstr>Info_TerExcludeHelp_2</vt:lpstr>
      <vt:lpstr>Info_TitleExcludeHelp_1</vt:lpstr>
      <vt:lpstr>Info_TitleExcludeHelp_2</vt:lpstr>
      <vt:lpstr>Info_TitleExcludeHelp_3</vt:lpstr>
      <vt:lpstr>Info_TitleExcludeHelp_4</vt:lpstr>
      <vt:lpstr>Info_TitleExcludeHelp_5</vt:lpstr>
      <vt:lpstr>Info_TitleExcludeHelp_6</vt:lpstr>
      <vt:lpstr>Info_TitleExcludeHelp_7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instr_hyp2</vt:lpstr>
      <vt:lpstr>Instruction_region</vt:lpstr>
      <vt:lpstr>kind_of_activity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List01_reserve</vt:lpstr>
      <vt:lpstr>List01_reserve_num</vt:lpstr>
      <vt:lpstr>List02_CheckC</vt:lpstr>
      <vt:lpstr>List02_DatePub</vt:lpstr>
      <vt:lpstr>List02_InetPub</vt:lpstr>
      <vt:lpstr>List02_WebPub</vt:lpstr>
      <vt:lpstr>List03_CheckC</vt:lpstr>
      <vt:lpstr>List07_ActivityID</vt:lpstr>
      <vt:lpstr>List07_CheckC</vt:lpstr>
      <vt:lpstr>List07_fieldMarker</vt:lpstr>
      <vt:lpstr>List07_Fill</vt:lpstr>
      <vt:lpstr>List09_CheckC</vt:lpstr>
      <vt:lpstr>logical</vt:lpstr>
      <vt:lpstr>mail</vt:lpstr>
      <vt:lpstr>mo_List09</vt:lpstr>
      <vt:lpstr>MONTH</vt:lpstr>
      <vt:lpstr>mr_id</vt:lpstr>
      <vt:lpstr>mr_list</vt:lpstr>
      <vt:lpstr>mr_List09</vt:lpstr>
      <vt:lpstr>note_sct</vt:lpstr>
      <vt:lpstr>note_ter</vt:lpstr>
      <vt:lpstr>num_of_cst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pDel_List01_2</vt:lpstr>
      <vt:lpstr>pDel_List02</vt:lpstr>
      <vt:lpstr>pDel_List03</vt:lpstr>
      <vt:lpstr>pDel_List09_0</vt:lpstr>
      <vt:lpstr>pDel_List09_1</vt:lpstr>
      <vt:lpstr>pDel_List09_2</vt:lpstr>
      <vt:lpstr>pDel_modList01_2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pIns_List07_01</vt:lpstr>
      <vt:lpstr>pIns_List07_04</vt:lpstr>
      <vt:lpstr>pIns_List07_05</vt:lpstr>
      <vt:lpstr>pIns_List09_0</vt:lpstr>
      <vt:lpstr>pIns_modList01_1</vt:lpstr>
      <vt:lpstr>pIns_modList01_2</vt:lpstr>
      <vt:lpstr>pIns_modList02</vt:lpstr>
      <vt:lpstr>pIns_modList03</vt:lpstr>
      <vt:lpstr>pIns_modList09_0</vt:lpstr>
      <vt:lpstr>Print_form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SETTINGS_RANGE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VERS_TEMP</vt:lpstr>
      <vt:lpstr>version</vt:lpstr>
      <vt:lpstr>Y_N_List07_01</vt:lpstr>
      <vt:lpstr>Y_N_List07_02</vt:lpstr>
      <vt:lpstr>Y_N_List07_05</vt:lpstr>
      <vt:lpstr>year_list</vt:lpstr>
    </vt:vector>
  </TitlesOfParts>
  <Company>РОИВ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dc:description/>
  <cp:lastModifiedBy>Medozons</cp:lastModifiedBy>
  <cp:lastPrinted>2018-07-03T08:07:09Z</cp:lastPrinted>
  <dcterms:created xsi:type="dcterms:W3CDTF">2014-08-18T08:57:48Z</dcterms:created>
  <dcterms:modified xsi:type="dcterms:W3CDTF">2018-07-17T09:54:27Z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TemplateOperationMode">
    <vt:i4>3</vt:i4>
  </property>
  <property fmtid="{D5CDD505-2E9C-101B-9397-08002B2CF9AE}" pid="4" name="Version">
    <vt:lpwstr>JKH.OPEN.INFO.QUARTER.GVS.6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