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xlsBook" defaultThemeVersion="124226"/>
  <bookViews>
    <workbookView xWindow="-32055" yWindow="75" windowWidth="5550" windowHeight="2550" tabRatio="947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Территории" sheetId="555" r:id="rId4"/>
    <sheet name="Дифференциация" sheetId="556" r:id="rId5"/>
    <sheet name="Доступ к товарам и услугам" sheetId="532" r:id="rId6"/>
    <sheet name="Публикация в других источниках" sheetId="515" state="veryHidden" r:id="rId7"/>
    <sheet name="Сведения об изменении" sheetId="547" state="veryHidden" r:id="rId8"/>
    <sheet name="Комментарии" sheetId="431" r:id="rId9"/>
    <sheet name="Проверка" sheetId="432" r:id="rId10"/>
    <sheet name="AllSheetsInThisWorkbook" sheetId="389" state="veryHidden" r:id="rId11"/>
    <sheet name="TEHSHEET" sheetId="205" state="veryHidden" r:id="rId12"/>
    <sheet name="modCheckCyan" sheetId="553" state="veryHidden" r:id="rId13"/>
    <sheet name="modSettings" sheetId="549" state="veryHidden" r:id="rId14"/>
    <sheet name="modfrmSetForPrint" sheetId="560" state="veryHidden" r:id="rId15"/>
    <sheet name="modInfo" sheetId="513" state="veryHidden" r:id="rId16"/>
    <sheet name="et_union_hor" sheetId="471" state="veryHidden" r:id="rId17"/>
    <sheet name="et_union_vert" sheetId="521" state="veryHidden" r:id="rId18"/>
    <sheet name="modList00" sheetId="546" state="veryHidden" r:id="rId19"/>
    <sheet name="modList01" sheetId="500" state="veryHidden" r:id="rId20"/>
    <sheet name="modList02" sheetId="533" state="veryHidden" r:id="rId21"/>
    <sheet name="modList03" sheetId="548" state="veryHidden" r:id="rId22"/>
    <sheet name="modList07" sheetId="557" state="veryHidden" r:id="rId23"/>
    <sheet name="modList09" sheetId="558" state="veryHidden" r:id="rId24"/>
    <sheet name="modHTTP" sheetId="554" state="veryHidden" r:id="rId25"/>
    <sheet name="modfrmRegion" sheetId="545" state="veryHidden" r:id="rId26"/>
    <sheet name="MR_LIST" sheetId="540" state="veryHidden" r:id="rId27"/>
    <sheet name="REESTR_VT" sheetId="543" state="veryHidden" r:id="rId28"/>
    <sheet name="REESTR_VED" sheetId="544" state="veryHidden" r:id="rId29"/>
    <sheet name="modfrmReestrObj" sheetId="539" state="veryHidden" r:id="rId30"/>
    <sheet name="DataOrg" sheetId="550" state="veryHidden" r:id="rId31"/>
    <sheet name="modProv" sheetId="531" state="veryHidden" r:id="rId32"/>
    <sheet name="modReestr" sheetId="433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TEHSHEET!$H$2:$H$4</definedName>
    <definedName name="kpp">Титульный!$F$31</definedName>
    <definedName name="LINK_RANGE">REESTR_LINK!$B$2</definedName>
    <definedName name="LIST_MR_MO_OKTMO">REESTR_MO!$A$2:$D$2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Комментарии!$C$12:$C$14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modList01!$G$13:$G$15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Комментарии!$E$14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modList01!$I$15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QUARTER">TEHSHEET!$F$2:$F$5</definedName>
    <definedName name="REESTR_LINK_RANGE">REESTR_LINK!$A$2:$C$2</definedName>
    <definedName name="REESTR_ORG_RANGE">REESTR_ORG!$A$2:$J$283</definedName>
    <definedName name="REESTR_VED_RANGE">REESTR_VED!$A$2:$B$4</definedName>
    <definedName name="REGION">TEHSHEET!$A$2:$A$55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ETTINGS_RANGE">modSettings!$C$1:$C$15</definedName>
    <definedName name="strPublication">Титульный!$F$9</definedName>
    <definedName name="sys_id">TEHSHEET!$J$4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</definedNames>
  <calcPr calcId="125725" fullCalcOnLoad="1"/>
</workbook>
</file>

<file path=xl/calcChain.xml><?xml version="1.0" encoding="utf-8"?>
<calcChain xmlns="http://schemas.openxmlformats.org/spreadsheetml/2006/main">
  <c r="A12" i="553"/>
  <c r="A13"/>
  <c r="A14"/>
  <c r="A15"/>
  <c r="A16"/>
  <c r="A17"/>
  <c r="A18"/>
  <c r="A19"/>
  <c r="A20"/>
  <c r="A21"/>
  <c r="A9"/>
  <c r="A10"/>
  <c r="A11"/>
  <c r="A6"/>
  <c r="A7"/>
  <c r="A8"/>
  <c r="I9" i="500"/>
  <c r="J9"/>
  <c r="A5" i="553"/>
  <c r="A3"/>
  <c r="A4"/>
  <c r="A2"/>
  <c r="B11" i="513"/>
  <c r="D17" i="205"/>
  <c r="E17"/>
  <c r="D8" i="431"/>
  <c r="D8" i="547"/>
  <c r="D6" i="515"/>
  <c r="D5" i="532"/>
  <c r="I9"/>
  <c r="J9"/>
  <c r="D5" i="556"/>
  <c r="D5" i="555"/>
  <c r="B2" i="525"/>
  <c r="B3"/>
  <c r="F4" i="437" l="1"/>
</calcChain>
</file>

<file path=xl/sharedStrings.xml><?xml version="1.0" encoding="utf-8"?>
<sst xmlns="http://schemas.openxmlformats.org/spreadsheetml/2006/main" count="2563" uniqueCount="1340">
  <si>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</si>
  <si>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</si>
  <si>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</si>
  <si>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</si>
  <si>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</si>
  <si>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</si>
  <si>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</si>
  <si>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</si>
  <si>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</si>
  <si>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</si>
  <si>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</si>
  <si>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</si>
  <si>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</si>
  <si>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</si>
  <si>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</si>
  <si>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</si>
  <si>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</si>
  <si>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</si>
  <si>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</si>
  <si>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</si>
  <si>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</si>
  <si>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</si>
  <si>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</si>
  <si>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</si>
  <si>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</si>
  <si>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</si>
  <si>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</si>
  <si>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</si>
  <si>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</si>
  <si>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</si>
  <si>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</si>
  <si>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</si>
  <si>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</si>
  <si>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</si>
  <si>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</si>
  <si>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</si>
  <si>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</si>
  <si>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</si>
  <si>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</si>
  <si>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</si>
  <si>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</si>
  <si>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</si>
  <si>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</si>
  <si>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</si>
  <si>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</si>
  <si>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</si>
  <si>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</si>
  <si>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</si>
  <si>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</si>
  <si>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</si>
  <si>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</si>
  <si>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</si>
  <si>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</si>
  <si>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</si>
  <si>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</si>
  <si>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</si>
  <si>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</si>
  <si>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</si>
  <si>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</si>
  <si>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</si>
  <si>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</si>
  <si>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</si>
  <si>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</si>
  <si>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</si>
  <si>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</si>
  <si>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</si>
  <si>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</si>
  <si>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</si>
  <si>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</si>
  <si>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</si>
  <si>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</si>
  <si>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</si>
  <si>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</si>
  <si>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</si>
  <si>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</si>
  <si>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</si>
  <si>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</si>
  <si>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</si>
  <si>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</si>
  <si>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</si>
  <si>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</si>
  <si>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</si>
  <si>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</si>
  <si>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</si>
  <si>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</si>
  <si>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</si>
  <si>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</si>
  <si>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</si>
  <si>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</si>
  <si>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</si>
  <si>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</si>
  <si>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</si>
  <si>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</si>
  <si>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</si>
  <si>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</si>
  <si>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</si>
  <si>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</si>
  <si>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</si>
  <si>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</si>
  <si>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</si>
  <si>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</si>
  <si>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</si>
  <si>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</si>
  <si>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</si>
  <si>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</si>
  <si>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</si>
  <si>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</si>
  <si>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</si>
  <si>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</si>
  <si>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</si>
  <si>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</si>
  <si>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</si>
  <si>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</si>
  <si>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</si>
  <si>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</si>
  <si>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</si>
  <si>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</si>
  <si>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</si>
  <si>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</si>
  <si>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</si>
  <si>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</si>
  <si>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</si>
  <si>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</si>
  <si>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</si>
  <si>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</si>
  <si>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</si>
  <si>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</si>
  <si>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</si>
  <si>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</si>
  <si>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</si>
  <si>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</si>
  <si>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</si>
  <si>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</si>
  <si>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</si>
  <si>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</si>
  <si>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</si>
  <si>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</si>
  <si>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</si>
  <si>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</si>
  <si>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</si>
  <si>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</si>
  <si>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</si>
  <si>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</si>
  <si>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</si>
  <si>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</si>
  <si>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</si>
  <si>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</si>
  <si>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</si>
  <si>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</si>
  <si>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</si>
  <si>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</si>
  <si>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</si>
  <si>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</si>
  <si>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</si>
  <si>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</si>
  <si>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</si>
  <si>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</si>
  <si>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</si>
  <si>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</si>
  <si>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</si>
  <si>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</si>
  <si>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</si>
  <si>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</si>
  <si>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</si>
  <si>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</si>
  <si>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</si>
  <si>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</si>
  <si>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</si>
  <si>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</si>
  <si>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</si>
  <si>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</si>
  <si>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</si>
  <si>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</si>
  <si>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</si>
  <si>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</si>
  <si>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</si>
  <si>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</si>
  <si>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</si>
  <si>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</si>
  <si>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</si>
  <si>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</si>
  <si>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</si>
  <si>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</si>
  <si>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</si>
  <si>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</si>
  <si>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</si>
  <si>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</si>
  <si>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</si>
  <si>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</si>
  <si>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</si>
  <si>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</si>
  <si>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</si>
  <si>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</si>
  <si>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</si>
  <si>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</si>
  <si>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</si>
  <si>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</si>
  <si>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</si>
  <si>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</si>
  <si>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</si>
  <si>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</si>
  <si>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</si>
  <si>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</si>
  <si>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</si>
  <si>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</si>
  <si>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</si>
  <si>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</si>
  <si>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</si>
  <si>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</si>
  <si>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</si>
  <si>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</si>
  <si>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</si>
  <si>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</si>
  <si>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</si>
  <si>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</si>
  <si>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</si>
  <si>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</si>
  <si>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</si>
  <si>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</si>
  <si>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</si>
  <si>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</si>
  <si>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</si>
  <si>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МР</t>
  </si>
  <si>
    <t>МО</t>
  </si>
  <si>
    <t>МО_ОКТМО</t>
  </si>
  <si>
    <t>№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</si>
  <si>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</si>
  <si>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</si>
  <si>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</si>
  <si>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</si>
  <si>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</si>
  <si>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</si>
  <si>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</si>
  <si>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</si>
  <si>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</si>
  <si>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</si>
  <si>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</si>
  <si>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</si>
  <si>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</si>
  <si>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</si>
  <si>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</si>
  <si>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</si>
  <si>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</si>
  <si>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</si>
  <si>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</si>
  <si>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</si>
  <si>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</si>
  <si>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</si>
  <si>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</si>
  <si>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</si>
  <si>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</si>
  <si>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</si>
  <si>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</si>
  <si>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</si>
  <si>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</si>
  <si>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</si>
  <si>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</si>
  <si>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</si>
  <si>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</si>
  <si>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</si>
  <si>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</si>
  <si>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</si>
  <si>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</si>
  <si>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</si>
  <si>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</si>
  <si>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</si>
  <si>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</si>
  <si>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</si>
  <si>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</si>
  <si>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</si>
  <si>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</si>
  <si>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</si>
  <si>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</si>
  <si>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</si>
  <si>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</si>
  <si>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</si>
  <si>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</si>
  <si>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</si>
  <si>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</si>
  <si>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</si>
  <si>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</si>
  <si>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</si>
  <si>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</si>
  <si>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</si>
  <si>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</si>
  <si>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</si>
  <si>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</si>
  <si>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</si>
  <si>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</si>
  <si>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</si>
  <si>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</si>
  <si>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</si>
  <si>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</si>
  <si>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</si>
  <si>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</si>
  <si>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</si>
  <si>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</si>
  <si>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</si>
  <si>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</si>
  <si>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</si>
  <si>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</si>
  <si>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</si>
  <si>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</si>
  <si>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</si>
  <si>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</si>
  <si>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</si>
  <si>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</si>
  <si>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</si>
  <si>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</si>
  <si>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</si>
  <si>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</si>
  <si>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</si>
  <si>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</si>
  <si>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</si>
  <si>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Костромская область</t>
  </si>
  <si>
    <t>Краснодарский край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</si>
  <si>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</si>
  <si>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</si>
  <si>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</si>
  <si>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</si>
  <si>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</si>
  <si>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</si>
  <si>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</si>
  <si>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</si>
  <si>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</si>
  <si>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</si>
  <si>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</si>
  <si>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</si>
  <si>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</si>
  <si>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</si>
  <si>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</si>
  <si>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</si>
  <si>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</si>
  <si>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Крым</t>
  </si>
  <si>
    <t>Республика Мордовия</t>
  </si>
  <si>
    <t>Республика Саха</t>
  </si>
  <si>
    <t>Республика Тыва</t>
  </si>
  <si>
    <t>Республика Хакасия</t>
  </si>
  <si>
    <t>Ростовская область</t>
  </si>
  <si>
    <t>Самарская область</t>
  </si>
  <si>
    <t>Смоленская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</si>
  <si>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</si>
  <si>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</si>
  <si>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</si>
  <si>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</si>
  <si>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</si>
  <si>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</si>
  <si>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</si>
  <si>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</si>
  <si>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</si>
  <si>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Ярославская область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</si>
  <si>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</si>
  <si>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</si>
  <si>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</si>
  <si>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https://tariff.eias.ru/disclo/get_file?p_guid=????????-????-????-????-????????????</t>
  </si>
  <si>
    <t>ALL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</si>
  <si>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</si>
  <si>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</si>
  <si>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</si>
  <si>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</si>
  <si>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</si>
  <si>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</si>
  <si>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</si>
  <si>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</si>
  <si>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</si>
  <si>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</si>
  <si>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</si>
  <si>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Публикация в других источниках</t>
  </si>
  <si>
    <t>Ответственный за составление формы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</si>
  <si>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</si>
  <si>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Дифференциация по централизованным системам холодного водоснабжения</t>
  </si>
  <si>
    <t>Добавить централизованную систему холодного водоснабжения</t>
  </si>
  <si>
    <t>Резерв мощности централизованной системы холодного водоснабжения в течение квартала</t>
  </si>
  <si>
    <t>Введите наименование централизованной системы холодного водоснабжения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</si>
  <si>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</si>
  <si>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</si>
  <si>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</si>
  <si>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</si>
  <si>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</si>
  <si>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</si>
  <si>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</si>
  <si>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</si>
  <si>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</si>
  <si>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Красноярский край</t>
  </si>
  <si>
    <t>Нижегородская область</t>
  </si>
  <si>
    <t>Пермский край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</si>
  <si>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</si>
  <si>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</si>
  <si>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</si>
  <si>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</si>
  <si>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</si>
  <si>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Холодное водоснабжение, в т.ч. транспортировка воды, включая распределение воды</t>
  </si>
  <si>
    <t>BASE</t>
  </si>
  <si>
    <t>NN</t>
  </si>
  <si>
    <t>YY</t>
  </si>
  <si>
    <t>2634</t>
  </si>
  <si>
    <t>26373603</t>
  </si>
  <si>
    <t>АО "Борский водоканал"</t>
  </si>
  <si>
    <t>5246035757</t>
  </si>
  <si>
    <t>524601001</t>
  </si>
  <si>
    <t>26373616</t>
  </si>
  <si>
    <t>АО "ВМЗ"</t>
  </si>
  <si>
    <t>5247004695</t>
  </si>
  <si>
    <t>524701001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</si>
  <si>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</si>
  <si>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</si>
  <si>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</si>
  <si>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</si>
  <si>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</si>
  <si>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</si>
  <si>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</si>
  <si>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</si>
  <si>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</si>
  <si>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</si>
  <si>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</si>
  <si>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525350001</t>
  </si>
  <si>
    <t>26322337</t>
  </si>
  <si>
    <t>АО "Дзержинское оргстекло"</t>
  </si>
  <si>
    <t>5249058752</t>
  </si>
  <si>
    <t>524901001</t>
  </si>
  <si>
    <t>26555226</t>
  </si>
  <si>
    <t>АО "ЛИНДОВСКОЕ"</t>
  </si>
  <si>
    <t>5246000377</t>
  </si>
  <si>
    <t>26358290</t>
  </si>
  <si>
    <t>АО "НПО "ПРЗ"</t>
  </si>
  <si>
    <t>5244012779</t>
  </si>
  <si>
    <t>524401001</t>
  </si>
  <si>
    <t>27579751</t>
  </si>
  <si>
    <t>АО "НПП "Исток" им. Шокина"</t>
  </si>
  <si>
    <t>5050108496</t>
  </si>
  <si>
    <t>520243001</t>
  </si>
  <si>
    <t>07-02-1992 00:00:00</t>
  </si>
  <si>
    <t>26555359</t>
  </si>
  <si>
    <t>АО "СГК"</t>
  </si>
  <si>
    <t>5254082550</t>
  </si>
  <si>
    <t>525401001</t>
  </si>
  <si>
    <t>26322331</t>
  </si>
  <si>
    <t>АО "Сибур-Нефтехим"</t>
  </si>
  <si>
    <t>5249051203</t>
  </si>
  <si>
    <t>526301001</t>
  </si>
  <si>
    <t>26965665</t>
  </si>
  <si>
    <t>АО "Славянка" филиал "Нижегородский"</t>
  </si>
  <si>
    <t>7702707386</t>
  </si>
  <si>
    <t>525743001</t>
  </si>
  <si>
    <t>26358461</t>
  </si>
  <si>
    <t>АО "ТРАНСНЕФТЬ-ВЕРХНЯЯ ВОЛГА"</t>
  </si>
  <si>
    <t>5260900725</t>
  </si>
  <si>
    <t>526001001</t>
  </si>
  <si>
    <t>26358413</t>
  </si>
  <si>
    <t>АО НПП "Полет"</t>
  </si>
  <si>
    <t>5258100129</t>
  </si>
  <si>
    <t>29-12-2011 00:00:00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</si>
  <si>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</si>
  <si>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</si>
  <si>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</si>
  <si>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</si>
  <si>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</si>
  <si>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</si>
  <si>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</si>
  <si>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</si>
  <si>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</si>
  <si>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</si>
  <si>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</si>
  <si>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</si>
  <si>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</si>
  <si>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28156437</t>
  </si>
  <si>
    <t>Боковское ММПП ЖКХ</t>
  </si>
  <si>
    <t>5228002477</t>
  </si>
  <si>
    <t>522801001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</si>
  <si>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</si>
  <si>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</si>
  <si>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</si>
  <si>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</si>
  <si>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</si>
  <si>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</si>
  <si>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</si>
  <si>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</si>
  <si>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</si>
  <si>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</si>
  <si>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</si>
  <si>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</si>
  <si>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</si>
  <si>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</si>
  <si>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</si>
  <si>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</si>
  <si>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"НПЭК"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</si>
  <si>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</si>
  <si>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</si>
  <si>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</si>
  <si>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</si>
  <si>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</si>
  <si>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</si>
  <si>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</si>
  <si>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</si>
  <si>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</si>
  <si>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</si>
  <si>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</si>
  <si>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</si>
  <si>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</si>
  <si>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26358238</t>
  </si>
  <si>
    <t>ЗАО "ЗЖБИ Арьевский"</t>
  </si>
  <si>
    <t>5235000047</t>
  </si>
  <si>
    <t>26646780</t>
  </si>
  <si>
    <t>ЗАО "Завод "Красная Этна"</t>
  </si>
  <si>
    <t>5258000029</t>
  </si>
  <si>
    <t>26646756</t>
  </si>
  <si>
    <t>ЗАО "Зефс Услуги"</t>
  </si>
  <si>
    <t>5258050742</t>
  </si>
  <si>
    <t>525801001</t>
  </si>
  <si>
    <t>26358489</t>
  </si>
  <si>
    <t>ЗАО "Транс-Сигнал"</t>
  </si>
  <si>
    <t>5263024642</t>
  </si>
  <si>
    <t>28870189</t>
  </si>
  <si>
    <t>ЗАО "УК ЖилСервис"</t>
  </si>
  <si>
    <t>5227004496</t>
  </si>
  <si>
    <t>522701001</t>
  </si>
  <si>
    <t>26358197</t>
  </si>
  <si>
    <t>ЗАО "Хохломская роспись"</t>
  </si>
  <si>
    <t>5228001113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</si>
  <si>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</si>
  <si>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</si>
  <si>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</si>
  <si>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</si>
  <si>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</si>
  <si>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</si>
  <si>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</si>
  <si>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26380569</t>
  </si>
  <si>
    <t>Кужутское МУМППЖКХ</t>
  </si>
  <si>
    <t>5215000458</t>
  </si>
  <si>
    <t>26358255</t>
  </si>
  <si>
    <t>Кузнецовское МУП ЖКХ</t>
  </si>
  <si>
    <t>5236002390</t>
  </si>
  <si>
    <t>26358155</t>
  </si>
  <si>
    <t>МКОУ "Краснобаковская  С(К)ШИ VIII вида"</t>
  </si>
  <si>
    <t>5219001678</t>
  </si>
  <si>
    <t>28-09-2011 00:00:00</t>
  </si>
  <si>
    <t>28005236</t>
  </si>
  <si>
    <t>МКП "Исток"</t>
  </si>
  <si>
    <t>5213005122</t>
  </si>
  <si>
    <t>521301001</t>
  </si>
  <si>
    <t>27577824</t>
  </si>
  <si>
    <t>МКП "Покровский водоканал"</t>
  </si>
  <si>
    <t>5213005108</t>
  </si>
  <si>
    <t>27574144</t>
  </si>
  <si>
    <t>МКП "Родник"</t>
  </si>
  <si>
    <t>5213005066</t>
  </si>
  <si>
    <t>26951753</t>
  </si>
  <si>
    <t>МКП "Ручеек"</t>
  </si>
  <si>
    <t>5213005098</t>
  </si>
  <si>
    <t>26758213</t>
  </si>
  <si>
    <t>МКП "Ягубовский водоканал"</t>
  </si>
  <si>
    <t>5205005143</t>
  </si>
  <si>
    <t>520501001</t>
  </si>
  <si>
    <t>08-06-2010 00:00:00</t>
  </si>
  <si>
    <t>27577808</t>
  </si>
  <si>
    <t>МКП Ветошкинского сельсовета "Веткомхоз"</t>
  </si>
  <si>
    <t>5213005115</t>
  </si>
  <si>
    <t>29648861</t>
  </si>
  <si>
    <t>МП "ВАДРЕСУРС"</t>
  </si>
  <si>
    <t>5206025103</t>
  </si>
  <si>
    <t>520601001</t>
  </si>
  <si>
    <t>26373534</t>
  </si>
  <si>
    <t>МП "Водоканал"</t>
  </si>
  <si>
    <t>5229007453</t>
  </si>
  <si>
    <t>522901001</t>
  </si>
  <si>
    <t>04-05-2007 00:00:00</t>
  </si>
  <si>
    <t>26373588</t>
  </si>
  <si>
    <t>5240003928</t>
  </si>
  <si>
    <t>524001001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</si>
  <si>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</si>
  <si>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</si>
  <si>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</si>
  <si>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</si>
  <si>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</si>
  <si>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</si>
  <si>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</si>
  <si>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</si>
  <si>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</si>
  <si>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</si>
  <si>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</si>
  <si>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</si>
  <si>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</si>
  <si>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</si>
  <si>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</si>
  <si>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</si>
  <si>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</si>
  <si>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522301001</t>
  </si>
  <si>
    <t>26358144</t>
  </si>
  <si>
    <t>МП "Коммунальник"</t>
  </si>
  <si>
    <t>5216017239</t>
  </si>
  <si>
    <t>30351196</t>
  </si>
  <si>
    <t>5220005444</t>
  </si>
  <si>
    <t>522001001</t>
  </si>
  <si>
    <t>26373466</t>
  </si>
  <si>
    <t>МП "Коммунальщик"</t>
  </si>
  <si>
    <t>5220004183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</si>
  <si>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</si>
  <si>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</si>
  <si>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</si>
  <si>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</si>
  <si>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</si>
  <si>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</si>
  <si>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</si>
  <si>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</si>
  <si>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</si>
  <si>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</si>
  <si>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</si>
  <si>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</si>
  <si>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</si>
  <si>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</si>
  <si>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"Каменки"</t>
  </si>
  <si>
    <t>5245007965</t>
  </si>
  <si>
    <t>524501001</t>
  </si>
  <si>
    <t>26373565</t>
  </si>
  <si>
    <t>МУП "Архангельское ЖКХ"</t>
  </si>
  <si>
    <t>5238005879</t>
  </si>
  <si>
    <t>26652819</t>
  </si>
  <si>
    <t>МУП "Большое Козино"</t>
  </si>
  <si>
    <t>5244022199</t>
  </si>
  <si>
    <t>26373395</t>
  </si>
  <si>
    <t>МУП "Бутурлинскрайснабкомплект-1"</t>
  </si>
  <si>
    <t>5205004904</t>
  </si>
  <si>
    <t>26373543</t>
  </si>
  <si>
    <t>МУП "Бытсервис"</t>
  </si>
  <si>
    <t>5231004770</t>
  </si>
  <si>
    <t>523101001</t>
  </si>
  <si>
    <t>26556556</t>
  </si>
  <si>
    <t>МУП "Валтовское"</t>
  </si>
  <si>
    <t>5223033680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</si>
  <si>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</si>
  <si>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</si>
  <si>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</si>
  <si>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</si>
  <si>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</si>
  <si>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</si>
  <si>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523901001</t>
  </si>
  <si>
    <t>26373558</t>
  </si>
  <si>
    <t>МУП "Вершиловский сельский ЖЭУ"</t>
  </si>
  <si>
    <t>5236007310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</si>
  <si>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</si>
  <si>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</si>
  <si>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</si>
  <si>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</si>
  <si>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</si>
  <si>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</si>
  <si>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26373633</t>
  </si>
  <si>
    <t>5250021348</t>
  </si>
  <si>
    <t>525001001</t>
  </si>
  <si>
    <t>26555458</t>
  </si>
  <si>
    <t>5252021897</t>
  </si>
  <si>
    <t>525201001</t>
  </si>
  <si>
    <t>26373654</t>
  </si>
  <si>
    <t>МУП "Ворсменское МПП ЖКХ"</t>
  </si>
  <si>
    <t>5252004965</t>
  </si>
  <si>
    <t>26373571</t>
  </si>
  <si>
    <t>МУП "Восход"</t>
  </si>
  <si>
    <t>5238005808</t>
  </si>
  <si>
    <t>26358264</t>
  </si>
  <si>
    <t>МУП "ГАРАНТ-ЖКХ"</t>
  </si>
  <si>
    <t>5238005477</t>
  </si>
  <si>
    <t>26373661</t>
  </si>
  <si>
    <t>МУП "Горводоканал"</t>
  </si>
  <si>
    <t>5254005971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</si>
  <si>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</si>
  <si>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</si>
  <si>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</si>
  <si>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</si>
  <si>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</si>
  <si>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</si>
  <si>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</si>
  <si>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</si>
  <si>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</si>
  <si>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</si>
  <si>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</si>
  <si>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</si>
  <si>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</si>
  <si>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</si>
  <si>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</si>
  <si>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</si>
  <si>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</si>
  <si>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</si>
  <si>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</si>
  <si>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</si>
  <si>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</si>
  <si>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</si>
  <si>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</si>
  <si>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</si>
  <si>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</si>
  <si>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</si>
  <si>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</si>
  <si>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</si>
  <si>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</si>
  <si>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</si>
  <si>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</si>
  <si>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</si>
  <si>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522201001</t>
  </si>
  <si>
    <t>26358335</t>
  </si>
  <si>
    <t>МУП "ЖКХ Мошковское"</t>
  </si>
  <si>
    <t>5248015756</t>
  </si>
  <si>
    <t>26358336</t>
  </si>
  <si>
    <t>МУП "ЖКХ Первомайское"</t>
  </si>
  <si>
    <t>5248016703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</si>
  <si>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</si>
  <si>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</si>
  <si>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</si>
  <si>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</si>
  <si>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</si>
  <si>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</si>
  <si>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</si>
  <si>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</si>
  <si>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</si>
  <si>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</si>
  <si>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</si>
  <si>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</si>
  <si>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</si>
  <si>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26358121</t>
  </si>
  <si>
    <t>МУП "Жилищник"</t>
  </si>
  <si>
    <t>5214006023</t>
  </si>
  <si>
    <t>521401001</t>
  </si>
  <si>
    <t>26358081</t>
  </si>
  <si>
    <t>МУП "Жилком"</t>
  </si>
  <si>
    <t>5201029760</t>
  </si>
  <si>
    <t>520101001</t>
  </si>
  <si>
    <t>26373562</t>
  </si>
  <si>
    <t>МУП "Жилкоммунсервис" д. Котельницы</t>
  </si>
  <si>
    <t>5236007126</t>
  </si>
  <si>
    <t>26358220</t>
  </si>
  <si>
    <t>МУП "Жилсервис"</t>
  </si>
  <si>
    <t>5231004795</t>
  </si>
  <si>
    <t>27571987</t>
  </si>
  <si>
    <t>МУП "Зубилихинское ЖКХ"</t>
  </si>
  <si>
    <t>5219382991</t>
  </si>
  <si>
    <t>26552168</t>
  </si>
  <si>
    <t>МУП "КОМУНЭНЕРГО"</t>
  </si>
  <si>
    <t>5238006336</t>
  </si>
  <si>
    <t>30354230</t>
  </si>
  <si>
    <t>МУП "КОНЕВО"</t>
  </si>
  <si>
    <t>5244029437</t>
  </si>
  <si>
    <t>26373446</t>
  </si>
  <si>
    <t>МУП "Княгининское ЖКХ"</t>
  </si>
  <si>
    <t>5217000037</t>
  </si>
  <si>
    <t>521701002</t>
  </si>
  <si>
    <t>26373584</t>
  </si>
  <si>
    <t>МУП "Ком-сервис"</t>
  </si>
  <si>
    <t>5238005815</t>
  </si>
  <si>
    <t>26358114</t>
  </si>
  <si>
    <t>МУП "Коммунальник"</t>
  </si>
  <si>
    <t>5214000039</t>
  </si>
  <si>
    <t>28146599</t>
  </si>
  <si>
    <t>5222003594</t>
  </si>
  <si>
    <t>26373510</t>
  </si>
  <si>
    <t>МУП "Коммунальщик"</t>
  </si>
  <si>
    <t>5226013184</t>
  </si>
  <si>
    <t>26373421</t>
  </si>
  <si>
    <t>МУП "Коммунсервис"</t>
  </si>
  <si>
    <t>5214000230</t>
  </si>
  <si>
    <t>28827589</t>
  </si>
  <si>
    <t>МУП "Кочергино"</t>
  </si>
  <si>
    <t>5244025619</t>
  </si>
  <si>
    <t>26557794</t>
  </si>
  <si>
    <t>МУП "Красноборское ЖКХ"</t>
  </si>
  <si>
    <t>5238005928</t>
  </si>
  <si>
    <t>26358265</t>
  </si>
  <si>
    <t>МУП "Лесогорск ЖКХ"</t>
  </si>
  <si>
    <t>5238005484</t>
  </si>
  <si>
    <t>28872216</t>
  </si>
  <si>
    <t>МУП "МАЛОЕ КОЗИНО"</t>
  </si>
  <si>
    <t>5244028031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</si>
  <si>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</si>
  <si>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</si>
  <si>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</si>
  <si>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</si>
  <si>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</si>
  <si>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</si>
  <si>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</si>
  <si>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</si>
  <si>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</si>
  <si>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</si>
  <si>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</si>
  <si>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</si>
  <si>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</si>
  <si>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</si>
  <si>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</si>
  <si>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</si>
  <si>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</si>
  <si>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</si>
  <si>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</si>
  <si>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</si>
  <si>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26380675</t>
  </si>
  <si>
    <t>МУП "СТОКИ"</t>
  </si>
  <si>
    <t>5247015217</t>
  </si>
  <si>
    <t>26373539</t>
  </si>
  <si>
    <t>МУП "Сеченовское ЖКХ"</t>
  </si>
  <si>
    <t>5230000050</t>
  </si>
  <si>
    <t>26358268</t>
  </si>
  <si>
    <t>МУП "Смирновец"</t>
  </si>
  <si>
    <t>5238005558</t>
  </si>
  <si>
    <t>26373448</t>
  </si>
  <si>
    <t>МУП "Соловьевское ЖКХ"</t>
  </si>
  <si>
    <t>5217000333</t>
  </si>
  <si>
    <t>521701003</t>
  </si>
  <si>
    <t>26358226</t>
  </si>
  <si>
    <t>МУП "Спасское ЖКХ"</t>
  </si>
  <si>
    <t>5232002977</t>
  </si>
  <si>
    <t>523201001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</si>
  <si>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</si>
  <si>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</si>
  <si>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</si>
  <si>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</si>
  <si>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</si>
  <si>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</si>
  <si>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27573878</t>
  </si>
  <si>
    <t>МУП "Тепло"</t>
  </si>
  <si>
    <t>5252029494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</si>
  <si>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</si>
  <si>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</si>
  <si>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</si>
  <si>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</si>
  <si>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</si>
  <si>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</si>
  <si>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26358267</t>
  </si>
  <si>
    <t>МУП "Теплосети"</t>
  </si>
  <si>
    <t>5238005540</t>
  </si>
  <si>
    <t>26373542</t>
  </si>
  <si>
    <t>МУП "Теплоснаб"</t>
  </si>
  <si>
    <t>5231004763</t>
  </si>
  <si>
    <t>26-12-2005 00:00:00</t>
  </si>
  <si>
    <t>26358221</t>
  </si>
  <si>
    <t>МУП "Теплоэнергия-1"</t>
  </si>
  <si>
    <t>5231004851</t>
  </si>
  <si>
    <t>26373596</t>
  </si>
  <si>
    <t>МУП "УВКХ"</t>
  </si>
  <si>
    <t>5245013020</t>
  </si>
  <si>
    <t>26373388</t>
  </si>
  <si>
    <t>МУП "Управляющая компания"</t>
  </si>
  <si>
    <t>5204001114</t>
  </si>
  <si>
    <t>520401001</t>
  </si>
  <si>
    <t>27571980</t>
  </si>
  <si>
    <t>МУП "Чащихинское ЖКХ"</t>
  </si>
  <si>
    <t>5219382984</t>
  </si>
  <si>
    <t>14-04-2011 00:00:00</t>
  </si>
  <si>
    <t>26373587</t>
  </si>
  <si>
    <t>МУП "Шахуньяводоканал"</t>
  </si>
  <si>
    <t>5239008791</t>
  </si>
  <si>
    <t>27571975</t>
  </si>
  <si>
    <t>МУП "Шеманихинское ЖКХ"</t>
  </si>
  <si>
    <t>5219000949</t>
  </si>
  <si>
    <t>26551775</t>
  </si>
  <si>
    <t>МУП "Юго-Запад"</t>
  </si>
  <si>
    <t>5227005267</t>
  </si>
  <si>
    <t>26358223</t>
  </si>
  <si>
    <t>МУП "Яковское"</t>
  </si>
  <si>
    <t>5231005125</t>
  </si>
  <si>
    <t>27188243</t>
  </si>
  <si>
    <t>МУП «Ананьевское ЖКХ»</t>
  </si>
  <si>
    <t>5217000326</t>
  </si>
  <si>
    <t>521701001</t>
  </si>
  <si>
    <t>28977039</t>
  </si>
  <si>
    <t>МУП ВАРНАВИНСКОГО РАЙОНА "ВОДОКАНАЛ"</t>
  </si>
  <si>
    <t>5207000133</t>
  </si>
  <si>
    <t>26774409</t>
  </si>
  <si>
    <t>МУП Варнавинского района "Северный"</t>
  </si>
  <si>
    <t>5207013439</t>
  </si>
  <si>
    <t>27577563</t>
  </si>
  <si>
    <t>МУП ЖКХ</t>
  </si>
  <si>
    <t>5237002949</t>
  </si>
  <si>
    <t>523701001</t>
  </si>
  <si>
    <t>28146582</t>
  </si>
  <si>
    <t>МУП ЖКХ "Бармино"</t>
  </si>
  <si>
    <t>5222000272</t>
  </si>
  <si>
    <t>26358136</t>
  </si>
  <si>
    <t>МУП ЖКХ "Богоявленское"</t>
  </si>
  <si>
    <t>5215010375</t>
  </si>
  <si>
    <t>28146616</t>
  </si>
  <si>
    <t>МУП ЖКХ "Валки"</t>
  </si>
  <si>
    <t>5222059798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</si>
  <si>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</si>
  <si>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</si>
  <si>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</si>
  <si>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</si>
  <si>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</si>
  <si>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</si>
  <si>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</si>
  <si>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</si>
  <si>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</si>
  <si>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</si>
  <si>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</si>
  <si>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</si>
  <si>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</si>
  <si>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</si>
  <si>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</si>
  <si>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</si>
  <si>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</si>
  <si>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</si>
  <si>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</si>
  <si>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</si>
  <si>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</si>
  <si>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</si>
  <si>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</si>
  <si>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</si>
  <si>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</si>
  <si>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</si>
  <si>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</si>
  <si>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</si>
  <si>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</si>
  <si>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</si>
  <si>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</si>
  <si>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28155211</t>
  </si>
  <si>
    <t>МУП ЖКХ Бриляково</t>
  </si>
  <si>
    <t>5248015668</t>
  </si>
  <si>
    <t>26553600</t>
  </si>
  <si>
    <t>МУП ЖКХ Григоровского сельсовета</t>
  </si>
  <si>
    <t>5204001467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</si>
  <si>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</si>
  <si>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</si>
  <si>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</si>
  <si>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</si>
  <si>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</si>
  <si>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</si>
  <si>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</si>
  <si>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</si>
  <si>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</si>
  <si>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</si>
  <si>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</si>
  <si>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</si>
  <si>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</si>
  <si>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</si>
  <si>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</si>
  <si>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</si>
  <si>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</si>
  <si>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</si>
  <si>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</si>
  <si>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</si>
  <si>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26358129</t>
  </si>
  <si>
    <t>Малопицкое МУМППЖКХ</t>
  </si>
  <si>
    <t>5215000761</t>
  </si>
  <si>
    <t>29-06-2006 00:00:00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</si>
  <si>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</si>
  <si>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</si>
  <si>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</si>
  <si>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</si>
  <si>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</si>
  <si>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</si>
  <si>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27367624</t>
  </si>
  <si>
    <t>ОАО "Агрофирма "Птицефабрика Сеймовская"</t>
  </si>
  <si>
    <t>5214002050</t>
  </si>
  <si>
    <t>27569496</t>
  </si>
  <si>
    <t>ОАО "БЭТ"</t>
  </si>
  <si>
    <t>7708669867</t>
  </si>
  <si>
    <t>770801001</t>
  </si>
  <si>
    <t>26358301</t>
  </si>
  <si>
    <t>ОАО "Борская фабрика ПОШ"</t>
  </si>
  <si>
    <t>5246000458</t>
  </si>
  <si>
    <t>26555692</t>
  </si>
  <si>
    <t>ОАО "Вознесенский водоканал"</t>
  </si>
  <si>
    <t>5210189908</t>
  </si>
  <si>
    <t>521001001</t>
  </si>
  <si>
    <t>26373593</t>
  </si>
  <si>
    <t>ОАО "Волга"</t>
  </si>
  <si>
    <t>5244009279</t>
  </si>
  <si>
    <t>26373632</t>
  </si>
  <si>
    <t>ОАО "ДВК"</t>
  </si>
  <si>
    <t>5260154749</t>
  </si>
  <si>
    <t>26358310</t>
  </si>
  <si>
    <t>ОАО "ЖКХ "Каликинское"</t>
  </si>
  <si>
    <t>5246014281</t>
  </si>
  <si>
    <t>26322359</t>
  </si>
  <si>
    <t>ОАО "Завод "Красное Сормово"</t>
  </si>
  <si>
    <t>5263006629</t>
  </si>
  <si>
    <t>997850001</t>
  </si>
  <si>
    <t>28158144</t>
  </si>
  <si>
    <t>ОАО "ИП "Ока-Полимер"</t>
  </si>
  <si>
    <t>5249120810</t>
  </si>
  <si>
    <t>26358117</t>
  </si>
  <si>
    <t>ОАО "Ильиногорское"</t>
  </si>
  <si>
    <t>5214001459</t>
  </si>
  <si>
    <t>26569255</t>
  </si>
  <si>
    <t>ОАО "Керма"</t>
  </si>
  <si>
    <t>5250001581</t>
  </si>
  <si>
    <t>26358237</t>
  </si>
  <si>
    <t>ОАО "Коммунтехсервис"</t>
  </si>
  <si>
    <t>5234003863</t>
  </si>
  <si>
    <t>523401001</t>
  </si>
  <si>
    <t>26358168</t>
  </si>
  <si>
    <t>ОАО "Лысковокоммунсервис"</t>
  </si>
  <si>
    <t>5222000321</t>
  </si>
  <si>
    <t>09-12-2004 00:00:00</t>
  </si>
  <si>
    <t>26358270</t>
  </si>
  <si>
    <t>ОАО "Молоко"</t>
  </si>
  <si>
    <t>5239001108</t>
  </si>
  <si>
    <t>26373662</t>
  </si>
  <si>
    <t>ОАО "Нижегородский Водоканал"</t>
  </si>
  <si>
    <t>5257086827</t>
  </si>
  <si>
    <t>26358321</t>
  </si>
  <si>
    <t>ОАО "Пансионат "Буревестник"</t>
  </si>
  <si>
    <t>5248005892</t>
  </si>
  <si>
    <t>26650758</t>
  </si>
  <si>
    <t>ОАО "Плодопитомник"</t>
  </si>
  <si>
    <t>5222002248</t>
  </si>
  <si>
    <t>26754787</t>
  </si>
  <si>
    <t>ОАО "Птицефабрика" Ворсменская"</t>
  </si>
  <si>
    <t>5252000689</t>
  </si>
  <si>
    <t>525201000</t>
  </si>
  <si>
    <t>26648877</t>
  </si>
  <si>
    <t>ОАО "РЖД" (Дирекция по тепловодоснабжению)</t>
  </si>
  <si>
    <t>997650010</t>
  </si>
  <si>
    <t>26808463</t>
  </si>
  <si>
    <t>ОАО "Синтез"</t>
  </si>
  <si>
    <t>5249003520</t>
  </si>
  <si>
    <t>27054261</t>
  </si>
  <si>
    <t>ОАО "ТГК-6"</t>
  </si>
  <si>
    <t>5257072937</t>
  </si>
  <si>
    <t>26358112</t>
  </si>
  <si>
    <t>ОАО "Тепловик"</t>
  </si>
  <si>
    <t>5211759082</t>
  </si>
  <si>
    <t>521101001</t>
  </si>
  <si>
    <t>26-02-2004 00:00:00</t>
  </si>
  <si>
    <t>26951315</t>
  </si>
  <si>
    <t>ОАО "УК ЖКХ Починковского района"</t>
  </si>
  <si>
    <t>5227006006</t>
  </si>
  <si>
    <t>26358214</t>
  </si>
  <si>
    <t>ОАО "УК ЖКХ Сергачского района"</t>
  </si>
  <si>
    <t>5229007213</t>
  </si>
  <si>
    <t>26816822</t>
  </si>
  <si>
    <t>ОАО "Эй Джи Си БСЗ"</t>
  </si>
  <si>
    <t>5246002261</t>
  </si>
  <si>
    <t>26373589</t>
  </si>
  <si>
    <t>ООО "АРЗАМАССКИЙ ВОДОКАНАЛ"</t>
  </si>
  <si>
    <t>5243027892</t>
  </si>
  <si>
    <t>524301001</t>
  </si>
  <si>
    <t>24-02-2010 00:00:00</t>
  </si>
  <si>
    <t>26358389</t>
  </si>
  <si>
    <t>ООО "Автозаводская ТЭЦ"</t>
  </si>
  <si>
    <t>5256049357</t>
  </si>
  <si>
    <t>28140500</t>
  </si>
  <si>
    <t>ООО "Агрофирма "Волготрансгаз"</t>
  </si>
  <si>
    <t>5203001513</t>
  </si>
  <si>
    <t>522202001</t>
  </si>
  <si>
    <t>26758117</t>
  </si>
  <si>
    <t>ООО "АкваКом"</t>
  </si>
  <si>
    <t>5228056095</t>
  </si>
  <si>
    <t>26358250</t>
  </si>
  <si>
    <t>ООО "Арьякоммунсервис"</t>
  </si>
  <si>
    <t>5235006602</t>
  </si>
  <si>
    <t>26373394</t>
  </si>
  <si>
    <t>ООО "Бутурлинский водоканал"</t>
  </si>
  <si>
    <t>5205004809</t>
  </si>
  <si>
    <t>26373590</t>
  </si>
  <si>
    <t>ООО "Быт-Сервис"</t>
  </si>
  <si>
    <t>5244015434</t>
  </si>
  <si>
    <t>28001435</t>
  </si>
  <si>
    <t>ООО "ВИКОМ"</t>
  </si>
  <si>
    <t>5210000334</t>
  </si>
  <si>
    <t>27367568</t>
  </si>
  <si>
    <t>ООО "Вадводоканал"</t>
  </si>
  <si>
    <t>5206024741</t>
  </si>
  <si>
    <t>28007422</t>
  </si>
  <si>
    <t>ООО "Васильсурская ЖКО"</t>
  </si>
  <si>
    <t>5211000129</t>
  </si>
  <si>
    <t>30382101</t>
  </si>
  <si>
    <t>ООО "ВетлугаСервис"</t>
  </si>
  <si>
    <t>5209003147</t>
  </si>
  <si>
    <t>520901001</t>
  </si>
  <si>
    <t>28456900</t>
  </si>
  <si>
    <t>ООО "Ветлугаводоканал"</t>
  </si>
  <si>
    <t>5209005955</t>
  </si>
  <si>
    <t>26555487</t>
  </si>
  <si>
    <t>ООО "ВоСток-ДК"</t>
  </si>
  <si>
    <t>5215001638</t>
  </si>
  <si>
    <t>27571534</t>
  </si>
  <si>
    <t>ООО "Водоканал"</t>
  </si>
  <si>
    <t>5221006360</t>
  </si>
  <si>
    <t>26373553</t>
  </si>
  <si>
    <t>5235006585</t>
  </si>
  <si>
    <t>26555521</t>
  </si>
  <si>
    <t>5236007711</t>
  </si>
  <si>
    <t>26373608</t>
  </si>
  <si>
    <t>5247003099</t>
  </si>
  <si>
    <t>28857372</t>
  </si>
  <si>
    <t>ООО "Волга-УК "ЖКХ"</t>
  </si>
  <si>
    <t>5244023957</t>
  </si>
  <si>
    <t>26774403</t>
  </si>
  <si>
    <t>ООО "Восходкомин"</t>
  </si>
  <si>
    <t>5207013252</t>
  </si>
  <si>
    <t>26373418</t>
  </si>
  <si>
    <t>ООО "Гагинское ЖКХ"</t>
  </si>
  <si>
    <t>5213004143</t>
  </si>
  <si>
    <t>26869048</t>
  </si>
  <si>
    <t>ООО "Елена"</t>
  </si>
  <si>
    <t>5237003325</t>
  </si>
  <si>
    <t>28091842</t>
  </si>
  <si>
    <t>ООО "ЖКС"</t>
  </si>
  <si>
    <t>5223034676</t>
  </si>
  <si>
    <t>26557165</t>
  </si>
  <si>
    <t>ООО "Жилкомсервис"</t>
  </si>
  <si>
    <t>5228055711</t>
  </si>
  <si>
    <t>26650748</t>
  </si>
  <si>
    <t>5252023559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</si>
  <si>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</si>
  <si>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</si>
  <si>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</si>
  <si>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</si>
  <si>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</si>
  <si>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</si>
  <si>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28815743</t>
  </si>
  <si>
    <t>ООО "КСК"</t>
  </si>
  <si>
    <t>5256122751</t>
  </si>
  <si>
    <t>525601001</t>
  </si>
  <si>
    <t>28871053</t>
  </si>
  <si>
    <t>ООО "Капролактам-Энерго"</t>
  </si>
  <si>
    <t>5249133382</t>
  </si>
  <si>
    <t>26358104</t>
  </si>
  <si>
    <t>ООО "Коммунальник"</t>
  </si>
  <si>
    <t>5209005634</t>
  </si>
  <si>
    <t>27566780</t>
  </si>
  <si>
    <t>ООО "Коммунальщик"</t>
  </si>
  <si>
    <t>5245017794</t>
  </si>
  <si>
    <t>26373659</t>
  </si>
  <si>
    <t>5252022562</t>
  </si>
  <si>
    <t>27634860</t>
  </si>
  <si>
    <t>5260262462</t>
  </si>
  <si>
    <t>26555474</t>
  </si>
  <si>
    <t>ООО "Коммунсервис"</t>
  </si>
  <si>
    <t>5230003848</t>
  </si>
  <si>
    <t>28455154</t>
  </si>
  <si>
    <t>5235007356</t>
  </si>
  <si>
    <t>26555680</t>
  </si>
  <si>
    <t>ООО "Комсервис - В"</t>
  </si>
  <si>
    <t>5208004853</t>
  </si>
  <si>
    <t>520801001</t>
  </si>
  <si>
    <t>27630632</t>
  </si>
  <si>
    <t>ООО "Кочуновский водоканал"</t>
  </si>
  <si>
    <t>5205005418</t>
  </si>
  <si>
    <t>26358111</t>
  </si>
  <si>
    <t>ООО "Кузьмияр"</t>
  </si>
  <si>
    <t>5211001210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</si>
  <si>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</si>
  <si>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</si>
  <si>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</si>
  <si>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</si>
  <si>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</si>
  <si>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</si>
  <si>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28457679</t>
  </si>
  <si>
    <t>ООО "Мухтоловское ЖКХ"</t>
  </si>
  <si>
    <t>5201000264</t>
  </si>
  <si>
    <t>03-07-2012 00:00:00</t>
  </si>
  <si>
    <t>26758070</t>
  </si>
  <si>
    <t>ООО "Никола"</t>
  </si>
  <si>
    <t>5228056218</t>
  </si>
  <si>
    <t>26358215</t>
  </si>
  <si>
    <t>ООО "Пожарки"</t>
  </si>
  <si>
    <t>5229007238</t>
  </si>
  <si>
    <t>03-10-2006 00:00:00</t>
  </si>
  <si>
    <t>28425154</t>
  </si>
  <si>
    <t>ООО "Профит"</t>
  </si>
  <si>
    <t>5262287335</t>
  </si>
  <si>
    <t>526201001</t>
  </si>
  <si>
    <t>26754771</t>
  </si>
  <si>
    <t>ООО "Птицефабрика "Павловская"</t>
  </si>
  <si>
    <t>5252025796</t>
  </si>
  <si>
    <t>28859728</t>
  </si>
  <si>
    <t>ООО "РАЙВОДОКАНАЛСЕРВИС"</t>
  </si>
  <si>
    <t>5202012350</t>
  </si>
  <si>
    <t>520201001</t>
  </si>
  <si>
    <t>28985128</t>
  </si>
  <si>
    <t>ООО "РВК"</t>
  </si>
  <si>
    <t>5249135284</t>
  </si>
  <si>
    <t>01-09-2014 00:00:00</t>
  </si>
  <si>
    <t>28451538</t>
  </si>
  <si>
    <t>ООО "РОСТ-Строй"</t>
  </si>
  <si>
    <t>5221005895</t>
  </si>
  <si>
    <t>26570488</t>
  </si>
  <si>
    <t>ООО "Райводоканал"</t>
  </si>
  <si>
    <t>5201030090</t>
  </si>
  <si>
    <t>28016596</t>
  </si>
  <si>
    <t>ООО "Ремстройсервис"</t>
  </si>
  <si>
    <t>5245023702</t>
  </si>
  <si>
    <t>26654120</t>
  </si>
  <si>
    <t>ООО "Ресурс"</t>
  </si>
  <si>
    <t>5225005769</t>
  </si>
  <si>
    <t>522501001</t>
  </si>
  <si>
    <t>26551208</t>
  </si>
  <si>
    <t>ООО "Санаторий "Городецкий"</t>
  </si>
  <si>
    <t>5248013357</t>
  </si>
  <si>
    <t>13-10-1999 00:00:00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</si>
  <si>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</si>
  <si>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</si>
  <si>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</si>
  <si>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</si>
  <si>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</si>
  <si>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</si>
  <si>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</si>
  <si>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</si>
  <si>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</si>
  <si>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</si>
  <si>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</si>
  <si>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</si>
  <si>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26358312</t>
  </si>
  <si>
    <t>ООО "Техноэнергосервис"</t>
  </si>
  <si>
    <t>5246022243</t>
  </si>
  <si>
    <t>26555443</t>
  </si>
  <si>
    <t>ООО "Уренское ЖКХ"</t>
  </si>
  <si>
    <t>5235006592</t>
  </si>
  <si>
    <t>26373549</t>
  </si>
  <si>
    <t>ООО "Устакоммунсервис"</t>
  </si>
  <si>
    <t>5235006578</t>
  </si>
  <si>
    <t>26373383</t>
  </si>
  <si>
    <t>ООО "Чернухинские водопроводные сети Арзамасского района"</t>
  </si>
  <si>
    <t>5202007128</t>
  </si>
  <si>
    <t>520201000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</si>
  <si>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</si>
  <si>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</si>
  <si>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</si>
  <si>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</si>
  <si>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</si>
  <si>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</si>
  <si>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26776525</t>
  </si>
  <si>
    <t>ООО «Коммунальные системы»</t>
  </si>
  <si>
    <t>5216017912</t>
  </si>
  <si>
    <t>28155314</t>
  </si>
  <si>
    <t>ООО ВИК</t>
  </si>
  <si>
    <t>5244018499</t>
  </si>
  <si>
    <t>30359845</t>
  </si>
  <si>
    <t>ОП "Нижегородское" АО "Главное управление жилищно-коммунального хозяйства"</t>
  </si>
  <si>
    <t>526245001</t>
  </si>
  <si>
    <t>26358115</t>
  </si>
  <si>
    <t>Ордена "Знак Почета" ОАО "Сетка"</t>
  </si>
  <si>
    <t>5214000127</t>
  </si>
  <si>
    <t>26322338</t>
  </si>
  <si>
    <t>ПАО "ЗМЗ"</t>
  </si>
  <si>
    <t>5248004137</t>
  </si>
  <si>
    <t>26358385</t>
  </si>
  <si>
    <t>ПАО "МАНН"</t>
  </si>
  <si>
    <t>5256045754</t>
  </si>
  <si>
    <t>26358362</t>
  </si>
  <si>
    <t>ПАО "МИТРА"</t>
  </si>
  <si>
    <t>5252000456</t>
  </si>
  <si>
    <t>26506400</t>
  </si>
  <si>
    <t>ПАО "МРСК Центра и Приволжья" филиал "Нижновэнерго"</t>
  </si>
  <si>
    <t>5260200603</t>
  </si>
  <si>
    <t>526001011</t>
  </si>
  <si>
    <t>26322360</t>
  </si>
  <si>
    <t>ПАО "НМЗ"</t>
  </si>
  <si>
    <t>5259008768</t>
  </si>
  <si>
    <t>525901001</t>
  </si>
  <si>
    <t>26358101</t>
  </si>
  <si>
    <t>ПАО "ТРУД"</t>
  </si>
  <si>
    <t>5208000834</t>
  </si>
  <si>
    <t>26555466</t>
  </si>
  <si>
    <t>Перевозское МУП "Жилсервис"</t>
  </si>
  <si>
    <t>5225005342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</si>
  <si>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</si>
  <si>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</si>
  <si>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</si>
  <si>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</si>
  <si>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</si>
  <si>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</si>
  <si>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</si>
  <si>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</si>
  <si>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</si>
  <si>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</si>
  <si>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</si>
  <si>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</si>
  <si>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26555493</t>
  </si>
  <si>
    <t>СПК "Колхоз им. Кутузова"</t>
  </si>
  <si>
    <t>5218000791</t>
  </si>
  <si>
    <t>26555499</t>
  </si>
  <si>
    <t>СПК "Семинский"</t>
  </si>
  <si>
    <t>5218003601</t>
  </si>
  <si>
    <t>26358149</t>
  </si>
  <si>
    <t>СПК "Хохлома"</t>
  </si>
  <si>
    <t>5218000784</t>
  </si>
  <si>
    <t>26358126</t>
  </si>
  <si>
    <t>Сарлейское МУМППЖКХ</t>
  </si>
  <si>
    <t>5215000507</t>
  </si>
  <si>
    <t>24-03-2006 00:00:00</t>
  </si>
  <si>
    <t>26373561</t>
  </si>
  <si>
    <t>Соломатовское МУП ЖКХ</t>
  </si>
  <si>
    <t>5236006683</t>
  </si>
  <si>
    <t>27372109</t>
  </si>
  <si>
    <t>Суроватихинское МУМПЖКХ</t>
  </si>
  <si>
    <t>5215000722</t>
  </si>
  <si>
    <t>26555672</t>
  </si>
  <si>
    <t>ТНВ "Нива-Михеев и К"</t>
  </si>
  <si>
    <t>5205000032</t>
  </si>
  <si>
    <t>26653400</t>
  </si>
  <si>
    <t>ФГКУ Комбинат "Монтаж"</t>
  </si>
  <si>
    <t>5244005940</t>
  </si>
  <si>
    <t>26358103</t>
  </si>
  <si>
    <t>ФГОУ СПО "Ветлужский лесотехнический техникум"</t>
  </si>
  <si>
    <t>5209002802</t>
  </si>
  <si>
    <t>26896942</t>
  </si>
  <si>
    <t>ФГОУ СПО "Ильино-Заборский сельскохозяйственный техникум"</t>
  </si>
  <si>
    <t>5228002533</t>
  </si>
  <si>
    <t>26755460</t>
  </si>
  <si>
    <t>ФГОУ СПО "Работкинский аграрный колледж"</t>
  </si>
  <si>
    <t>5250007142</t>
  </si>
  <si>
    <t>26358487</t>
  </si>
  <si>
    <t>ФГУП "Завод "Электромаш"</t>
  </si>
  <si>
    <t>5263002110</t>
  </si>
  <si>
    <t>27566895</t>
  </si>
  <si>
    <t>ФГУП "Центр эксплуатации объектов наземной космической инфраструктуры"</t>
  </si>
  <si>
    <t>7702044530</t>
  </si>
  <si>
    <t>770201001</t>
  </si>
  <si>
    <t>26322363</t>
  </si>
  <si>
    <t>ФКП "Завод имени Я.М. Свердлова"</t>
  </si>
  <si>
    <t>5249002485</t>
  </si>
  <si>
    <t>27577557</t>
  </si>
  <si>
    <t>ФКУ ИК-7 ГУФСИН РОССИИ ПО НИЖЕГОРОДСКОЙ ОБЛАСТИ</t>
  </si>
  <si>
    <t>5207002317</t>
  </si>
  <si>
    <t>26358151</t>
  </si>
  <si>
    <t>ФКУ ЛИУ-3 ГУФСИН России по Нижегороской области</t>
  </si>
  <si>
    <t>5219004125</t>
  </si>
  <si>
    <t>28942868</t>
  </si>
  <si>
    <t>Филиал "Нижегородский" ПАО "Т ПЛЮС"</t>
  </si>
  <si>
    <t>6315376946</t>
  </si>
  <si>
    <t>526043001</t>
  </si>
  <si>
    <t>26485385</t>
  </si>
  <si>
    <t>Филиал "Самарский" ПАО "Т Плюс"</t>
  </si>
  <si>
    <t>631500000</t>
  </si>
  <si>
    <t>01-02-2016 00:00:00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</si>
  <si>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</si>
  <si>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</si>
  <si>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</si>
  <si>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28031747</t>
  </si>
  <si>
    <t>филиал "Нижегородский" ОАО "Славянка"</t>
  </si>
  <si>
    <t>VS</t>
  </si>
  <si>
    <t>603104, Россия, Нижний Новгород, ул. Нартова, д.6, пом.2, офис 67</t>
  </si>
  <si>
    <t>Удалов Борис Вадимович</t>
  </si>
  <si>
    <t>Лисина Наталья Валентиновна</t>
  </si>
  <si>
    <t>заместитель начальника технического отдела</t>
  </si>
  <si>
    <t>8(831)2786484</t>
  </si>
  <si>
    <t>om1997@mai.ru</t>
  </si>
  <si>
    <t>город Нижний Новгород</t>
  </si>
  <si>
    <t>22701000</t>
  </si>
  <si>
    <t>город Нижний Новгород, город Нижний Новгород (22701000);</t>
  </si>
  <si>
    <t>25.07.2016 19:38:04</t>
  </si>
  <si>
    <t>Вид деятельности:_x000D_
  - Холодное водоснабжение, в т.ч. транспортировка воды, включая распределение воды_x000D_
_x000D_
Территория оказания услуг:_x000D_
  - без дифференциации_x000D_
_x000D_
Централизованная система холодного водоснабжения:_x000D_
  - без дифференциации</t>
  </si>
  <si>
    <t>0</t>
  </si>
  <si>
    <t>Резервная мощность отсутствует. Технологическое присоединение не осуществляется.</t>
  </si>
</sst>
</file>

<file path=xl/styles.xml><?xml version="1.0" encoding="utf-8"?>
<styleSheet xmlns="http://schemas.openxmlformats.org/spreadsheetml/2006/main">
  <numFmts count="3">
    <numFmt numFmtId="182" formatCode="&quot;$&quot;#,##0_);[Red]\(&quot;$&quot;#,##0\)"/>
    <numFmt numFmtId="186" formatCode="_-* #,##0.00[$€-1]_-;\-* #,##0.00[$€-1]_-;_-* &quot;-&quot;??[$€-1]_-"/>
    <numFmt numFmtId="227" formatCode="000000"/>
  </numFmts>
  <fonts count="83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1"/>
      <color theme="0"/>
      <name val="Calibri"/>
      <family val="2"/>
      <charset val="204"/>
    </font>
    <font>
      <sz val="1"/>
      <color theme="0"/>
      <name val="Tahoma"/>
      <family val="2"/>
      <charset val="204"/>
    </font>
    <font>
      <b/>
      <sz val="9"/>
      <color theme="4"/>
      <name val="Tahoma"/>
      <family val="2"/>
      <charset val="204"/>
    </font>
    <font>
      <sz val="11"/>
      <color theme="0"/>
      <name val="Wingdings 2"/>
      <family val="1"/>
      <charset val="2"/>
    </font>
    <font>
      <sz val="8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b/>
      <sz val="12"/>
      <color theme="0"/>
      <name val="Calibri"/>
      <family val="2"/>
      <charset val="204"/>
    </font>
    <font>
      <b/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/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 style="thin">
        <color indexed="23"/>
      </right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 style="thin">
        <color indexed="23"/>
      </right>
      <top/>
      <bottom style="thin">
        <color rgb="FFBCBCBC"/>
      </bottom>
      <diagonal/>
    </border>
    <border>
      <left style="thin">
        <color indexed="23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49" fontId="0" fillId="2" borderId="0" applyBorder="0">
      <alignment vertical="top"/>
    </xf>
    <xf numFmtId="0" fontId="2" fillId="0" borderId="0"/>
    <xf numFmtId="186" fontId="2" fillId="0" borderId="0"/>
    <xf numFmtId="0" fontId="39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6" borderId="4" applyBorder="0">
      <alignment horizontal="right"/>
    </xf>
    <xf numFmtId="0" fontId="21" fillId="0" borderId="0"/>
    <xf numFmtId="0" fontId="55" fillId="0" borderId="0"/>
    <xf numFmtId="0" fontId="1" fillId="0" borderId="0"/>
    <xf numFmtId="0" fontId="1" fillId="0" borderId="0"/>
    <xf numFmtId="0" fontId="37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7" borderId="0" applyBorder="0">
      <alignment vertical="top"/>
    </xf>
    <xf numFmtId="49" fontId="37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7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9" fillId="0" borderId="46" applyNumberFormat="0" applyFill="0" applyAlignment="0" applyProtection="0"/>
    <xf numFmtId="0" fontId="70" fillId="0" borderId="47" applyNumberFormat="0" applyFill="0" applyAlignment="0" applyProtection="0"/>
    <xf numFmtId="0" fontId="70" fillId="0" borderId="0" applyNumberFormat="0" applyFill="0" applyBorder="0" applyAlignment="0" applyProtection="0"/>
    <xf numFmtId="0" fontId="71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48" applyNumberFormat="0" applyAlignment="0" applyProtection="0"/>
    <xf numFmtId="0" fontId="75" fillId="20" borderId="49" applyNumberFormat="0" applyAlignment="0" applyProtection="0"/>
    <xf numFmtId="0" fontId="76" fillId="0" borderId="50" applyNumberFormat="0" applyFill="0" applyAlignment="0" applyProtection="0"/>
    <xf numFmtId="0" fontId="77" fillId="21" borderId="51" applyNumberFormat="0" applyAlignment="0" applyProtection="0"/>
    <xf numFmtId="0" fontId="78" fillId="0" borderId="0" applyNumberFormat="0" applyFill="0" applyBorder="0" applyAlignment="0" applyProtection="0"/>
    <xf numFmtId="0" fontId="34" fillId="22" borderId="5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53" applyNumberFormat="0" applyFill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1" fillId="46" borderId="0" applyNumberFormat="0" applyBorder="0" applyAlignment="0" applyProtection="0"/>
  </cellStyleXfs>
  <cellXfs count="410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49" applyFont="1" applyAlignment="1" applyProtection="1">
      <alignment vertical="center" wrapText="1"/>
    </xf>
    <xf numFmtId="49" fontId="10" fillId="0" borderId="0" xfId="49" applyFont="1" applyAlignment="1" applyProtection="1">
      <alignment vertical="center"/>
    </xf>
    <xf numFmtId="0" fontId="10" fillId="0" borderId="0" xfId="48" applyFont="1" applyAlignment="1" applyProtection="1">
      <alignment horizontal="center" vertical="center" wrapText="1"/>
    </xf>
    <xf numFmtId="0" fontId="5" fillId="0" borderId="0" xfId="48" applyFont="1" applyAlignment="1" applyProtection="1">
      <alignment vertical="center" wrapText="1"/>
    </xf>
    <xf numFmtId="0" fontId="5" fillId="0" borderId="0" xfId="48" applyFont="1" applyAlignment="1" applyProtection="1">
      <alignment horizontal="left" vertical="center" wrapText="1"/>
    </xf>
    <xf numFmtId="0" fontId="5" fillId="0" borderId="0" xfId="48" applyFont="1" applyProtection="1"/>
    <xf numFmtId="49" fontId="5" fillId="0" borderId="0" xfId="43" applyFont="1" applyProtection="1">
      <alignment vertical="top"/>
    </xf>
    <xf numFmtId="49" fontId="5" fillId="0" borderId="0" xfId="43" applyProtection="1">
      <alignment vertical="top"/>
    </xf>
    <xf numFmtId="0" fontId="10" fillId="0" borderId="0" xfId="51" applyNumberFormat="1" applyFont="1" applyFill="1" applyAlignment="1" applyProtection="1">
      <alignment vertical="center" wrapText="1"/>
    </xf>
    <xf numFmtId="0" fontId="10" fillId="0" borderId="0" xfId="51" applyFont="1" applyFill="1" applyAlignment="1" applyProtection="1">
      <alignment horizontal="left" vertical="center" wrapText="1"/>
    </xf>
    <xf numFmtId="0" fontId="10" fillId="0" borderId="0" xfId="51" applyFont="1" applyFill="1" applyAlignment="1" applyProtection="1">
      <alignment vertical="center" wrapText="1"/>
    </xf>
    <xf numFmtId="0" fontId="5" fillId="0" borderId="0" xfId="51" applyFont="1" applyAlignment="1" applyProtection="1">
      <alignment vertical="center" wrapText="1"/>
    </xf>
    <xf numFmtId="0" fontId="5" fillId="0" borderId="0" xfId="51" applyFont="1" applyFill="1" applyAlignment="1" applyProtection="1">
      <alignment vertical="center"/>
    </xf>
    <xf numFmtId="0" fontId="10" fillId="0" borderId="0" xfId="51" applyFont="1" applyFill="1" applyBorder="1" applyAlignment="1" applyProtection="1">
      <alignment vertical="center" wrapText="1"/>
    </xf>
    <xf numFmtId="49" fontId="10" fillId="0" borderId="0" xfId="51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21" fillId="0" borderId="0" xfId="46" applyProtection="1"/>
    <xf numFmtId="0" fontId="5" fillId="0" borderId="0" xfId="50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19" fillId="9" borderId="0" xfId="54" applyFont="1" applyFill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vertical="center" wrapText="1"/>
    </xf>
    <xf numFmtId="0" fontId="0" fillId="0" borderId="5" xfId="50" applyFont="1" applyFill="1" applyBorder="1" applyAlignment="1" applyProtection="1">
      <alignment vertical="center" wrapText="1"/>
    </xf>
    <xf numFmtId="0" fontId="56" fillId="0" borderId="0" xfId="51" applyFont="1" applyAlignment="1" applyProtection="1">
      <alignment horizontal="center" vertical="center" wrapText="1"/>
    </xf>
    <xf numFmtId="0" fontId="0" fillId="0" borderId="0" xfId="50" applyFont="1" applyFill="1" applyBorder="1" applyAlignment="1" applyProtection="1">
      <alignment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0" fontId="1" fillId="0" borderId="0" xfId="37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54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36"/>
    <xf numFmtId="0" fontId="5" fillId="0" borderId="0" xfId="42" applyNumberFormat="1" applyFont="1">
      <alignment vertical="top"/>
    </xf>
    <xf numFmtId="0" fontId="0" fillId="0" borderId="0" xfId="54" applyFont="1" applyFill="1" applyAlignment="1" applyProtection="1">
      <alignment vertical="center" wrapText="1"/>
    </xf>
    <xf numFmtId="0" fontId="28" fillId="0" borderId="0" xfId="54" applyFont="1" applyFill="1" applyAlignment="1" applyProtection="1">
      <alignment horizontal="center" vertical="center" wrapText="1"/>
    </xf>
    <xf numFmtId="0" fontId="28" fillId="0" borderId="0" xfId="48" applyFont="1" applyAlignment="1" applyProtection="1">
      <alignment horizontal="center" vertical="center"/>
    </xf>
    <xf numFmtId="0" fontId="33" fillId="0" borderId="0" xfId="54" applyFont="1" applyFill="1" applyBorder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top"/>
    </xf>
    <xf numFmtId="49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Alignment="1" applyProtection="1">
      <alignment horizontal="center" vertical="center"/>
    </xf>
    <xf numFmtId="49" fontId="19" fillId="9" borderId="0" xfId="54" applyNumberFormat="1" applyFont="1" applyFill="1" applyAlignment="1" applyProtection="1">
      <alignment horizontal="center" vertical="center" wrapText="1"/>
    </xf>
    <xf numFmtId="0" fontId="5" fillId="0" borderId="27" xfId="48" applyFont="1" applyFill="1" applyBorder="1" applyAlignment="1" applyProtection="1">
      <alignment horizontal="center" vertical="center" wrapText="1"/>
    </xf>
    <xf numFmtId="0" fontId="5" fillId="8" borderId="27" xfId="51" applyFont="1" applyFill="1" applyBorder="1" applyAlignment="1" applyProtection="1">
      <alignment horizontal="center" vertical="center"/>
    </xf>
    <xf numFmtId="49" fontId="5" fillId="8" borderId="27" xfId="51" applyNumberFormat="1" applyFont="1" applyFill="1" applyBorder="1" applyAlignment="1" applyProtection="1">
      <alignment horizontal="center" vertical="center" wrapText="1"/>
    </xf>
    <xf numFmtId="49" fontId="5" fillId="0" borderId="27" xfId="52" applyNumberFormat="1" applyFont="1" applyFill="1" applyBorder="1" applyAlignment="1" applyProtection="1">
      <alignment horizontal="center" vertical="center" wrapText="1"/>
    </xf>
    <xf numFmtId="49" fontId="5" fillId="0" borderId="27" xfId="51" applyNumberFormat="1" applyFont="1" applyFill="1" applyBorder="1" applyAlignment="1" applyProtection="1">
      <alignment horizontal="center" vertical="center" wrapText="1"/>
    </xf>
    <xf numFmtId="0" fontId="5" fillId="0" borderId="27" xfId="32" applyFont="1" applyFill="1" applyBorder="1" applyAlignment="1" applyProtection="1">
      <alignment horizontal="center" vertical="center" wrapText="1"/>
    </xf>
    <xf numFmtId="0" fontId="5" fillId="0" borderId="27" xfId="54" applyFont="1" applyFill="1" applyBorder="1" applyAlignment="1" applyProtection="1">
      <alignment horizontal="center" vertical="center" wrapText="1"/>
    </xf>
    <xf numFmtId="49" fontId="5" fillId="0" borderId="27" xfId="48" applyNumberFormat="1" applyFont="1" applyFill="1" applyBorder="1" applyAlignment="1" applyProtection="1">
      <alignment horizontal="left" vertical="center" wrapText="1"/>
    </xf>
    <xf numFmtId="49" fontId="5" fillId="10" borderId="27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49" fontId="34" fillId="0" borderId="27" xfId="52" applyNumberFormat="1" applyFont="1" applyFill="1" applyBorder="1" applyAlignment="1" applyProtection="1">
      <alignment horizontal="center" vertical="center" wrapText="1"/>
    </xf>
    <xf numFmtId="0" fontId="5" fillId="0" borderId="0" xfId="48" applyFont="1"/>
    <xf numFmtId="0" fontId="5" fillId="0" borderId="0" xfId="31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52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52" applyNumberFormat="1" applyFont="1" applyFill="1" applyAlignment="1" applyProtection="1">
      <alignment vertical="center" wrapText="1"/>
    </xf>
    <xf numFmtId="0" fontId="5" fillId="0" borderId="0" xfId="52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28" xfId="54" applyFont="1" applyFill="1" applyBorder="1" applyAlignment="1" applyProtection="1">
      <alignment horizontal="center" vertical="center" wrapText="1"/>
    </xf>
    <xf numFmtId="49" fontId="0" fillId="0" borderId="28" xfId="0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 applyProtection="1">
      <alignment horizontal="center" vertical="center" wrapText="1"/>
    </xf>
    <xf numFmtId="0" fontId="28" fillId="0" borderId="0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0" borderId="0" xfId="54" applyFont="1" applyFill="1" applyBorder="1" applyAlignment="1" applyProtection="1">
      <alignment horizontal="right" vertical="center" wrapText="1"/>
    </xf>
    <xf numFmtId="49" fontId="28" fillId="0" borderId="0" xfId="32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8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3" fillId="0" borderId="0" xfId="48" applyFont="1" applyFill="1" applyAlignment="1" applyProtection="1">
      <alignment horizontal="center" vertical="center"/>
    </xf>
    <xf numFmtId="0" fontId="5" fillId="0" borderId="0" xfId="48" applyFont="1" applyFill="1" applyProtection="1"/>
    <xf numFmtId="0" fontId="33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Protection="1"/>
    <xf numFmtId="0" fontId="5" fillId="0" borderId="2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8" fillId="0" borderId="0" xfId="48" applyFont="1" applyFill="1" applyAlignment="1" applyProtection="1">
      <alignment horizontal="center" vertical="center"/>
    </xf>
    <xf numFmtId="0" fontId="28" fillId="0" borderId="0" xfId="48" applyFont="1" applyFill="1" applyBorder="1" applyAlignment="1" applyProtection="1">
      <alignment horizontal="center" vertical="center"/>
    </xf>
    <xf numFmtId="49" fontId="7" fillId="11" borderId="29" xfId="0" applyFont="1" applyFill="1" applyBorder="1" applyAlignment="1" applyProtection="1">
      <alignment horizontal="center" vertical="center"/>
    </xf>
    <xf numFmtId="49" fontId="42" fillId="11" borderId="30" xfId="0" applyFont="1" applyFill="1" applyBorder="1" applyAlignment="1" applyProtection="1">
      <alignment horizontal="left" vertical="center"/>
    </xf>
    <xf numFmtId="0" fontId="5" fillId="11" borderId="29" xfId="54" applyFont="1" applyFill="1" applyBorder="1" applyAlignment="1" applyProtection="1">
      <alignment vertical="center" wrapText="1"/>
    </xf>
    <xf numFmtId="49" fontId="42" fillId="11" borderId="31" xfId="0" applyFont="1" applyFill="1" applyBorder="1" applyAlignment="1" applyProtection="1">
      <alignment horizontal="left" vertical="center"/>
    </xf>
    <xf numFmtId="49" fontId="26" fillId="11" borderId="31" xfId="0" applyFont="1" applyFill="1" applyBorder="1" applyAlignment="1" applyProtection="1">
      <alignment horizontal="center" vertical="top"/>
    </xf>
    <xf numFmtId="49" fontId="26" fillId="11" borderId="30" xfId="0" applyFont="1" applyFill="1" applyBorder="1" applyAlignment="1" applyProtection="1">
      <alignment horizontal="center" vertical="top"/>
    </xf>
    <xf numFmtId="0" fontId="22" fillId="0" borderId="0" xfId="51" applyFont="1" applyFill="1" applyAlignment="1" applyProtection="1">
      <alignment vertical="center" wrapText="1"/>
    </xf>
    <xf numFmtId="0" fontId="5" fillId="0" borderId="0" xfId="51" applyFont="1" applyFill="1" applyAlignment="1" applyProtection="1">
      <alignment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0" borderId="0" xfId="51" applyFont="1" applyFill="1" applyBorder="1" applyAlignment="1" applyProtection="1">
      <alignment horizontal="right" vertical="center" wrapText="1" indent="1"/>
    </xf>
    <xf numFmtId="14" fontId="10" fillId="0" borderId="0" xfId="51" applyNumberFormat="1" applyFont="1" applyFill="1" applyBorder="1" applyAlignment="1" applyProtection="1">
      <alignment horizontal="center" vertical="center" wrapText="1"/>
    </xf>
    <xf numFmtId="0" fontId="10" fillId="0" borderId="0" xfId="51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 indent="1"/>
    </xf>
    <xf numFmtId="0" fontId="22" fillId="0" borderId="0" xfId="51" applyFont="1" applyFill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right" vertical="center" wrapText="1" indent="1"/>
    </xf>
    <xf numFmtId="0" fontId="0" fillId="0" borderId="0" xfId="51" applyNumberFormat="1" applyFont="1" applyFill="1" applyBorder="1" applyAlignment="1" applyProtection="1">
      <alignment horizontal="right" vertical="center" wrapText="1" indent="1"/>
    </xf>
    <xf numFmtId="49" fontId="5" fillId="0" borderId="0" xfId="51" applyNumberFormat="1" applyFont="1" applyFill="1" applyBorder="1" applyAlignment="1" applyProtection="1">
      <alignment horizontal="right" vertical="center" wrapText="1" indent="1"/>
    </xf>
    <xf numFmtId="0" fontId="10" fillId="0" borderId="0" xfId="51" applyFont="1" applyFill="1" applyAlignment="1" applyProtection="1">
      <alignment horizontal="center" vertical="center" wrapText="1"/>
    </xf>
    <xf numFmtId="0" fontId="56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right" vertical="center"/>
    </xf>
    <xf numFmtId="0" fontId="7" fillId="0" borderId="0" xfId="51" applyFont="1" applyFill="1" applyBorder="1" applyAlignment="1" applyProtection="1">
      <alignment vertical="center" wrapText="1"/>
    </xf>
    <xf numFmtId="0" fontId="25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center" vertical="center" wrapText="1"/>
    </xf>
    <xf numFmtId="14" fontId="5" fillId="0" borderId="0" xfId="51" applyNumberFormat="1" applyFont="1" applyFill="1" applyBorder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0" fontId="24" fillId="0" borderId="0" xfId="48" applyFont="1" applyFill="1" applyProtection="1"/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32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horizontal="center" vertical="center" wrapText="1"/>
    </xf>
    <xf numFmtId="49" fontId="11" fillId="0" borderId="0" xfId="29" applyNumberFormat="1" applyFont="1" applyFill="1" applyBorder="1" applyAlignment="1" applyProtection="1">
      <alignment wrapText="1"/>
    </xf>
    <xf numFmtId="49" fontId="11" fillId="0" borderId="0" xfId="29" applyNumberFormat="1" applyFont="1" applyFill="1" applyBorder="1" applyAlignment="1" applyProtection="1">
      <alignment horizontal="left" wrapText="1"/>
    </xf>
    <xf numFmtId="49" fontId="23" fillId="0" borderId="34" xfId="41" applyFont="1" applyFill="1" applyBorder="1" applyAlignment="1" applyProtection="1">
      <alignment vertical="center" wrapText="1"/>
    </xf>
    <xf numFmtId="49" fontId="56" fillId="0" borderId="0" xfId="0" applyFont="1" applyFill="1" applyProtection="1">
      <alignment vertical="top"/>
    </xf>
    <xf numFmtId="49" fontId="0" fillId="0" borderId="35" xfId="0" applyFill="1" applyBorder="1" applyProtection="1">
      <alignment vertical="top"/>
    </xf>
    <xf numFmtId="49" fontId="0" fillId="0" borderId="36" xfId="0" applyFill="1" applyBorder="1" applyProtection="1">
      <alignment vertical="top"/>
    </xf>
    <xf numFmtId="49" fontId="14" fillId="0" borderId="37" xfId="41" applyFont="1" applyFill="1" applyBorder="1" applyAlignment="1" applyProtection="1">
      <alignment wrapText="1"/>
    </xf>
    <xf numFmtId="49" fontId="0" fillId="0" borderId="38" xfId="0" applyFill="1" applyBorder="1" applyProtection="1">
      <alignment vertical="top"/>
    </xf>
    <xf numFmtId="49" fontId="0" fillId="0" borderId="10" xfId="0" applyFill="1" applyBorder="1" applyProtection="1">
      <alignment vertical="top"/>
    </xf>
    <xf numFmtId="49" fontId="14" fillId="0" borderId="0" xfId="41" applyFont="1" applyFill="1" applyBorder="1" applyAlignment="1" applyProtection="1">
      <alignment wrapText="1"/>
    </xf>
    <xf numFmtId="49" fontId="20" fillId="0" borderId="11" xfId="41" applyFont="1" applyFill="1" applyBorder="1" applyAlignment="1" applyProtection="1">
      <alignment horizontal="left" vertical="center" wrapText="1"/>
    </xf>
    <xf numFmtId="49" fontId="20" fillId="0" borderId="0" xfId="41" applyFont="1" applyFill="1" applyBorder="1" applyAlignment="1" applyProtection="1">
      <alignment horizontal="left" vertical="center" wrapText="1"/>
    </xf>
    <xf numFmtId="49" fontId="14" fillId="0" borderId="11" xfId="41" applyFont="1" applyFill="1" applyBorder="1" applyAlignment="1" applyProtection="1">
      <alignment wrapText="1"/>
    </xf>
    <xf numFmtId="0" fontId="14" fillId="0" borderId="0" xfId="47" applyFont="1" applyFill="1" applyBorder="1" applyAlignment="1" applyProtection="1">
      <alignment horizontal="right" vertical="top" wrapText="1"/>
    </xf>
    <xf numFmtId="49" fontId="14" fillId="0" borderId="0" xfId="41" applyFont="1" applyFill="1" applyBorder="1" applyAlignment="1" applyProtection="1">
      <alignment horizontal="right" wrapText="1"/>
    </xf>
    <xf numFmtId="49" fontId="0" fillId="0" borderId="39" xfId="0" applyFill="1" applyBorder="1" applyProtection="1">
      <alignment vertical="top"/>
    </xf>
    <xf numFmtId="49" fontId="0" fillId="0" borderId="40" xfId="0" applyFill="1" applyBorder="1" applyProtection="1">
      <alignment vertical="top"/>
    </xf>
    <xf numFmtId="49" fontId="20" fillId="0" borderId="41" xfId="41" applyFont="1" applyFill="1" applyBorder="1" applyAlignment="1" applyProtection="1">
      <alignment horizontal="left" vertical="center" wrapText="1"/>
    </xf>
    <xf numFmtId="49" fontId="20" fillId="0" borderId="42" xfId="41" applyFont="1" applyFill="1" applyBorder="1" applyAlignment="1" applyProtection="1">
      <alignment horizontal="left" vertical="center" wrapText="1"/>
    </xf>
    <xf numFmtId="49" fontId="34" fillId="6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10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8" borderId="6" xfId="38" applyNumberFormat="1" applyFont="1" applyFill="1" applyBorder="1" applyAlignment="1" applyProtection="1">
      <alignment horizontal="center" vertical="center" wrapText="1"/>
    </xf>
    <xf numFmtId="49" fontId="34" fillId="15" borderId="6" xfId="38" applyNumberFormat="1" applyFont="1" applyFill="1" applyBorder="1" applyAlignment="1" applyProtection="1">
      <alignment horizontal="center" vertical="center" wrapText="1"/>
    </xf>
    <xf numFmtId="49" fontId="0" fillId="6" borderId="43" xfId="0" applyFill="1" applyBorder="1" applyAlignment="1" applyProtection="1">
      <alignment horizontal="left" vertical="center" wrapText="1"/>
      <protection locked="0"/>
    </xf>
    <xf numFmtId="49" fontId="0" fillId="0" borderId="43" xfId="0" applyFill="1" applyBorder="1" applyAlignment="1" applyProtection="1">
      <alignment horizontal="left" vertical="center" wrapText="1"/>
    </xf>
    <xf numFmtId="0" fontId="0" fillId="0" borderId="4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55"/>
    <xf numFmtId="49" fontId="5" fillId="0" borderId="0" xfId="39">
      <alignment vertical="top"/>
    </xf>
    <xf numFmtId="0" fontId="41" fillId="0" borderId="0" xfId="51" applyFont="1" applyFill="1" applyAlignment="1" applyProtection="1">
      <alignment vertical="top" wrapText="1"/>
    </xf>
    <xf numFmtId="0" fontId="41" fillId="0" borderId="0" xfId="51" applyFont="1" applyFill="1" applyAlignment="1" applyProtection="1">
      <alignment horizontal="right" vertical="top" wrapText="1"/>
    </xf>
    <xf numFmtId="0" fontId="1" fillId="0" borderId="0" xfId="55" applyNumberFormat="1"/>
    <xf numFmtId="0" fontId="56" fillId="0" borderId="0" xfId="51" applyFont="1" applyFill="1" applyBorder="1" applyAlignment="1" applyProtection="1">
      <alignment horizontal="right" vertical="center" wrapText="1" indent="1"/>
    </xf>
    <xf numFmtId="49" fontId="56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54" applyFont="1" applyFill="1" applyAlignment="1" applyProtection="1">
      <alignment horizontal="center" vertical="center" wrapText="1"/>
    </xf>
    <xf numFmtId="0" fontId="32" fillId="0" borderId="0" xfId="54" applyFont="1" applyFill="1" applyAlignment="1" applyProtection="1">
      <alignment vertical="center" wrapText="1"/>
    </xf>
    <xf numFmtId="4" fontId="0" fillId="0" borderId="0" xfId="33" applyFont="1" applyFill="1" applyBorder="1" applyAlignment="1" applyProtection="1">
      <alignment horizontal="center" vertical="center" wrapText="1"/>
    </xf>
    <xf numFmtId="4" fontId="5" fillId="0" borderId="0" xfId="33" applyFont="1" applyFill="1" applyBorder="1" applyAlignment="1" applyProtection="1">
      <alignment horizontal="center" vertical="center" wrapText="1"/>
    </xf>
    <xf numFmtId="0" fontId="46" fillId="0" borderId="0" xfId="54" applyFont="1" applyFill="1" applyAlignment="1" applyProtection="1">
      <alignment vertical="center" wrapText="1"/>
    </xf>
    <xf numFmtId="0" fontId="8" fillId="0" borderId="0" xfId="54" applyFont="1" applyFill="1" applyAlignment="1" applyProtection="1">
      <alignment vertical="center" wrapText="1"/>
    </xf>
    <xf numFmtId="0" fontId="47" fillId="0" borderId="0" xfId="54" applyFont="1" applyFill="1" applyAlignment="1" applyProtection="1">
      <alignment horizontal="center" vertical="center" wrapText="1"/>
    </xf>
    <xf numFmtId="0" fontId="37" fillId="0" borderId="0" xfId="40" applyNumberFormat="1" applyAlignment="1">
      <alignment vertical="center"/>
    </xf>
    <xf numFmtId="0" fontId="56" fillId="0" borderId="0" xfId="40" applyNumberFormat="1" applyFont="1" applyAlignment="1">
      <alignment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44" applyFont="1" applyFill="1" applyBorder="1" applyAlignment="1" applyProtection="1">
      <alignment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0" fontId="48" fillId="0" borderId="0" xfId="44" applyFont="1" applyFill="1" applyBorder="1" applyAlignment="1" applyProtection="1">
      <alignment horizontal="center" vertic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</xf>
    <xf numFmtId="0" fontId="37" fillId="0" borderId="0" xfId="40" applyNumberFormat="1" applyFill="1" applyAlignment="1" applyProtection="1">
      <alignment vertical="center"/>
    </xf>
    <xf numFmtId="49" fontId="5" fillId="0" borderId="0" xfId="39" applyFill="1" applyProtection="1">
      <alignment vertical="top"/>
    </xf>
    <xf numFmtId="0" fontId="57" fillId="0" borderId="0" xfId="35" applyFont="1" applyFill="1" applyProtection="1"/>
    <xf numFmtId="49" fontId="31" fillId="0" borderId="6" xfId="0" applyFont="1" applyFill="1" applyBorder="1" applyAlignment="1" applyProtection="1">
      <alignment vertical="center" wrapText="1"/>
    </xf>
    <xf numFmtId="0" fontId="0" fillId="0" borderId="6" xfId="34" applyFont="1" applyFill="1" applyBorder="1" applyAlignment="1" applyProtection="1">
      <alignment horizontal="justify" vertical="center" wrapText="1"/>
    </xf>
    <xf numFmtId="0" fontId="7" fillId="0" borderId="6" xfId="34" applyFont="1" applyBorder="1" applyAlignment="1" applyProtection="1">
      <alignment horizontal="justify" vertical="center" wrapText="1"/>
    </xf>
    <xf numFmtId="0" fontId="5" fillId="0" borderId="6" xfId="34" applyFont="1" applyBorder="1" applyAlignment="1" applyProtection="1">
      <alignment horizontal="justify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227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2" xfId="39" applyFont="1" applyFill="1" applyBorder="1" applyAlignment="1" applyProtection="1">
      <alignment horizontal="right" vertical="center" wrapText="1"/>
    </xf>
    <xf numFmtId="49" fontId="42" fillId="11" borderId="13" xfId="39" applyFont="1" applyFill="1" applyBorder="1" applyAlignment="1" applyProtection="1">
      <alignment horizontal="left" vertical="center" indent="2"/>
    </xf>
    <xf numFmtId="49" fontId="5" fillId="11" borderId="13" xfId="39" applyFont="1" applyFill="1" applyBorder="1" applyAlignment="1" applyProtection="1">
      <alignment horizontal="right" vertical="center" wrapText="1"/>
    </xf>
    <xf numFmtId="49" fontId="5" fillId="11" borderId="14" xfId="39" applyFont="1" applyFill="1" applyBorder="1" applyAlignment="1" applyProtection="1">
      <alignment horizontal="right" vertical="center" wrapText="1"/>
    </xf>
    <xf numFmtId="0" fontId="56" fillId="0" borderId="0" xfId="54" applyFont="1" applyFill="1" applyAlignment="1" applyProtection="1">
      <alignment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0" fontId="28" fillId="0" borderId="15" xfId="54" applyFont="1" applyFill="1" applyBorder="1" applyAlignment="1" applyProtection="1">
      <alignment horizontal="center" vertical="center" wrapText="1"/>
    </xf>
    <xf numFmtId="49" fontId="42" fillId="11" borderId="13" xfId="39" applyFont="1" applyFill="1" applyBorder="1" applyAlignment="1" applyProtection="1">
      <alignment horizontal="left" vertical="center" inden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6" fillId="0" borderId="0" xfId="40" applyNumberFormat="1" applyFont="1" applyFill="1" applyAlignment="1" applyProtection="1">
      <alignment vertical="center"/>
    </xf>
    <xf numFmtId="0" fontId="5" fillId="0" borderId="5" xfId="44" applyFont="1" applyFill="1" applyBorder="1" applyAlignment="1" applyProtection="1">
      <alignment horizontal="center" vertical="center" wrapText="1"/>
    </xf>
    <xf numFmtId="49" fontId="28" fillId="0" borderId="5" xfId="3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3" xfId="39" applyFont="1" applyFill="1" applyBorder="1" applyAlignment="1" applyProtection="1">
      <alignment horizontal="right" vertical="center" wrapText="1"/>
    </xf>
    <xf numFmtId="49" fontId="7" fillId="11" borderId="14" xfId="39" applyFont="1" applyFill="1" applyBorder="1" applyAlignment="1" applyProtection="1">
      <alignment horizontal="right" vertical="center" wrapText="1"/>
    </xf>
    <xf numFmtId="49" fontId="5" fillId="0" borderId="0" xfId="52" applyNumberFormat="1" applyFont="1" applyFill="1" applyBorder="1" applyAlignment="1" applyProtection="1">
      <alignment vertical="center" wrapText="1"/>
    </xf>
    <xf numFmtId="49" fontId="5" fillId="0" borderId="16" xfId="32" applyNumberFormat="1" applyFont="1" applyFill="1" applyBorder="1" applyAlignment="1" applyProtection="1">
      <alignment horizontal="center" vertical="center" wrapText="1"/>
    </xf>
    <xf numFmtId="49" fontId="5" fillId="0" borderId="15" xfId="32" applyNumberFormat="1" applyFont="1" applyFill="1" applyBorder="1" applyAlignment="1" applyProtection="1">
      <alignment horizontal="center" vertical="center" wrapText="1"/>
    </xf>
    <xf numFmtId="0" fontId="5" fillId="13" borderId="7" xfId="48" applyFont="1" applyFill="1" applyBorder="1" applyAlignment="1">
      <alignment horizontal="center" vertical="center"/>
    </xf>
    <xf numFmtId="0" fontId="5" fillId="13" borderId="17" xfId="48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12" xfId="32" applyNumberFormat="1" applyFont="1" applyFill="1" applyBorder="1" applyAlignment="1" applyProtection="1">
      <alignment horizontal="center" vertical="center" wrapText="1"/>
    </xf>
    <xf numFmtId="49" fontId="5" fillId="11" borderId="13" xfId="52" applyNumberFormat="1" applyFont="1" applyFill="1" applyBorder="1" applyAlignment="1" applyProtection="1">
      <alignment horizontal="center" vertical="center" wrapText="1"/>
    </xf>
    <xf numFmtId="49" fontId="5" fillId="11" borderId="13" xfId="32" applyNumberFormat="1" applyFont="1" applyFill="1" applyBorder="1" applyAlignment="1" applyProtection="1">
      <alignment horizontal="center" vertical="center" wrapText="1"/>
    </xf>
    <xf numFmtId="49" fontId="37" fillId="11" borderId="13" xfId="40" applyNumberFormat="1" applyFill="1" applyBorder="1" applyAlignment="1" applyProtection="1">
      <alignment horizontal="left" vertical="center"/>
    </xf>
    <xf numFmtId="0" fontId="37" fillId="11" borderId="14" xfId="40" applyNumberFormat="1" applyFill="1" applyBorder="1" applyAlignment="1" applyProtection="1">
      <alignment vertical="center"/>
    </xf>
    <xf numFmtId="0" fontId="56" fillId="11" borderId="18" xfId="54" applyFont="1" applyFill="1" applyBorder="1" applyAlignment="1" applyProtection="1">
      <alignment horizontal="center" vertical="center" wrapText="1"/>
    </xf>
    <xf numFmtId="0" fontId="56" fillId="11" borderId="19" xfId="54" applyFont="1" applyFill="1" applyBorder="1" applyAlignment="1" applyProtection="1">
      <alignment horizontal="center" vertical="center" wrapText="1"/>
    </xf>
    <xf numFmtId="49" fontId="56" fillId="11" borderId="19" xfId="54" applyNumberFormat="1" applyFont="1" applyFill="1" applyBorder="1" applyAlignment="1" applyProtection="1">
      <alignment horizontal="left" vertical="center" wrapText="1"/>
    </xf>
    <xf numFmtId="49" fontId="56" fillId="11" borderId="20" xfId="54" applyNumberFormat="1" applyFont="1" applyFill="1" applyBorder="1" applyAlignment="1" applyProtection="1">
      <alignment horizontal="left" vertical="center" wrapText="1"/>
    </xf>
    <xf numFmtId="49" fontId="42" fillId="11" borderId="13" xfId="0" applyFont="1" applyFill="1" applyBorder="1" applyAlignment="1" applyProtection="1">
      <alignment horizontal="left" vertical="center" indent="1"/>
    </xf>
    <xf numFmtId="49" fontId="56" fillId="0" borderId="0" xfId="52" applyNumberFormat="1" applyFont="1" applyFill="1" applyBorder="1" applyAlignment="1" applyProtection="1">
      <alignment horizontal="center" vertical="center" wrapText="1"/>
    </xf>
    <xf numFmtId="3" fontId="56" fillId="0" borderId="0" xfId="53" applyNumberFormat="1" applyFont="1" applyFill="1" applyBorder="1" applyAlignment="1" applyProtection="1">
      <alignment horizontal="center" vertical="center" wrapText="1"/>
    </xf>
    <xf numFmtId="49" fontId="42" fillId="11" borderId="14" xfId="39" applyFont="1" applyFill="1" applyBorder="1" applyAlignment="1" applyProtection="1">
      <alignment horizontal="left" vertical="center" indent="1"/>
    </xf>
    <xf numFmtId="49" fontId="58" fillId="0" borderId="5" xfId="35" applyNumberFormat="1" applyFont="1" applyFill="1" applyBorder="1" applyAlignment="1" applyProtection="1">
      <alignment horizontal="left" vertical="center" wrapText="1" indent="1"/>
    </xf>
    <xf numFmtId="49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54" applyNumberFormat="1" applyFont="1" applyFill="1" applyBorder="1" applyAlignment="1" applyProtection="1">
      <alignment vertical="center" wrapText="1"/>
      <protection locked="0"/>
    </xf>
    <xf numFmtId="0" fontId="37" fillId="0" borderId="0" xfId="40" applyNumberFormat="1" applyAlignment="1" applyProtection="1">
      <alignment vertical="center"/>
    </xf>
    <xf numFmtId="0" fontId="56" fillId="0" borderId="0" xfId="40" applyNumberFormat="1" applyFont="1" applyAlignment="1" applyProtection="1">
      <alignment vertical="center"/>
    </xf>
    <xf numFmtId="0" fontId="5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Alignment="1" applyProtection="1">
      <alignment vertical="center"/>
    </xf>
    <xf numFmtId="0" fontId="44" fillId="0" borderId="0" xfId="40" applyNumberFormat="1" applyFont="1" applyAlignment="1" applyProtection="1">
      <alignment vertical="center"/>
    </xf>
    <xf numFmtId="0" fontId="44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Border="1" applyAlignment="1" applyProtection="1">
      <alignment vertical="center"/>
    </xf>
    <xf numFmtId="0" fontId="21" fillId="0" borderId="0" xfId="40" applyNumberFormat="1" applyFont="1" applyBorder="1" applyAlignment="1" applyProtection="1">
      <alignment vertical="center"/>
    </xf>
    <xf numFmtId="0" fontId="60" fillId="0" borderId="0" xfId="40" applyNumberFormat="1" applyFont="1" applyBorder="1" applyAlignment="1" applyProtection="1">
      <alignment horizontal="center" vertical="center"/>
    </xf>
    <xf numFmtId="0" fontId="58" fillId="16" borderId="0" xfId="35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43" xfId="0" applyNumberFormat="1" applyFill="1" applyBorder="1" applyAlignment="1" applyProtection="1">
      <alignment horizontal="center" vertical="center" wrapText="1"/>
    </xf>
    <xf numFmtId="0" fontId="37" fillId="0" borderId="19" xfId="40" applyNumberFormat="1" applyBorder="1" applyAlignment="1" applyProtection="1">
      <alignment vertical="center"/>
    </xf>
    <xf numFmtId="49" fontId="0" fillId="11" borderId="12" xfId="0" applyFont="1" applyFill="1" applyBorder="1" applyAlignment="1" applyProtection="1">
      <alignment horizontal="right" vertical="center" wrapText="1"/>
    </xf>
    <xf numFmtId="49" fontId="0" fillId="11" borderId="13" xfId="0" applyFont="1" applyFill="1" applyBorder="1" applyAlignment="1" applyProtection="1">
      <alignment horizontal="right" vertical="center" wrapText="1"/>
    </xf>
    <xf numFmtId="49" fontId="0" fillId="11" borderId="14" xfId="0" applyFont="1" applyFill="1" applyBorder="1" applyAlignment="1" applyProtection="1">
      <alignment horizontal="righ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49" fontId="61" fillId="11" borderId="12" xfId="0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49" fontId="5" fillId="0" borderId="0" xfId="3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49" fontId="61" fillId="0" borderId="23" xfId="0" applyFont="1" applyFill="1" applyBorder="1" applyAlignment="1" applyProtection="1">
      <alignment horizontal="left" vertical="center"/>
    </xf>
    <xf numFmtId="0" fontId="56" fillId="0" borderId="0" xfId="54" applyFont="1" applyFill="1" applyAlignment="1" applyProtection="1">
      <alignment horizontal="center" vertical="center" wrapText="1"/>
    </xf>
    <xf numFmtId="49" fontId="42" fillId="11" borderId="13" xfId="39" applyFont="1" applyFill="1" applyBorder="1" applyAlignment="1" applyProtection="1">
      <alignment vertical="center"/>
    </xf>
    <xf numFmtId="0" fontId="28" fillId="0" borderId="0" xfId="32" applyNumberFormat="1" applyFont="1" applyFill="1" applyBorder="1" applyAlignment="1" applyProtection="1">
      <alignment horizontal="center" vertical="center" wrapText="1"/>
    </xf>
    <xf numFmtId="0" fontId="5" fillId="0" borderId="15" xfId="54" applyFont="1" applyFill="1" applyBorder="1" applyAlignment="1" applyProtection="1">
      <alignment horizontal="left" vertical="center" wrapText="1"/>
    </xf>
    <xf numFmtId="0" fontId="5" fillId="0" borderId="21" xfId="54" applyFont="1" applyFill="1" applyBorder="1" applyAlignment="1" applyProtection="1">
      <alignment horizontal="left" vertical="center" wrapText="1"/>
    </xf>
    <xf numFmtId="0" fontId="56" fillId="0" borderId="0" xfId="54" applyFont="1" applyFill="1" applyAlignment="1" applyProtection="1">
      <alignment horizontal="left" vertical="center" wrapText="1"/>
    </xf>
    <xf numFmtId="0" fontId="5" fillId="0" borderId="0" xfId="54" applyFont="1" applyFill="1" applyAlignment="1" applyProtection="1">
      <alignment horizontal="left" vertical="center" wrapText="1"/>
    </xf>
    <xf numFmtId="49" fontId="28" fillId="0" borderId="0" xfId="32" applyNumberFormat="1" applyFont="1" applyFill="1" applyBorder="1" applyAlignment="1" applyProtection="1">
      <alignment horizontal="left" vertical="center" wrapText="1"/>
    </xf>
    <xf numFmtId="0" fontId="56" fillId="0" borderId="0" xfId="54" applyFont="1" applyFill="1" applyBorder="1" applyAlignment="1" applyProtection="1">
      <alignment vertical="center" wrapText="1"/>
    </xf>
    <xf numFmtId="0" fontId="56" fillId="0" borderId="44" xfId="54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6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left" vertical="center" wrapText="1"/>
    </xf>
    <xf numFmtId="49" fontId="58" fillId="10" borderId="5" xfId="52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45" applyNumberFormat="1" applyFont="1" applyFill="1" applyBorder="1" applyAlignment="1" applyProtection="1">
      <alignment horizontal="left" vertical="center" wrapText="1"/>
      <protection locked="0"/>
    </xf>
    <xf numFmtId="49" fontId="50" fillId="10" borderId="5" xfId="30" applyNumberFormat="1" applyFont="1" applyFill="1" applyBorder="1" applyAlignment="1" applyProtection="1">
      <alignment horizontal="left" vertical="center" wrapText="1"/>
      <protection locked="0"/>
    </xf>
    <xf numFmtId="0" fontId="56" fillId="0" borderId="24" xfId="40" applyNumberFormat="1" applyFont="1" applyBorder="1" applyAlignment="1">
      <alignment vertical="center"/>
    </xf>
    <xf numFmtId="0" fontId="5" fillId="0" borderId="5" xfId="48" applyFont="1" applyFill="1" applyBorder="1" applyAlignment="1" applyProtection="1">
      <alignment horizontal="center" vertical="center"/>
    </xf>
    <xf numFmtId="49" fontId="5" fillId="10" borderId="5" xfId="48" applyNumberFormat="1" applyFont="1" applyFill="1" applyBorder="1" applyAlignment="1" applyProtection="1">
      <alignment horizontal="left" vertical="center" wrapText="1"/>
      <protection locked="0"/>
    </xf>
    <xf numFmtId="49" fontId="5" fillId="6" borderId="5" xfId="48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54" applyFont="1" applyFill="1" applyAlignment="1" applyProtection="1">
      <alignment vertical="center"/>
    </xf>
    <xf numFmtId="0" fontId="56" fillId="0" borderId="0" xfId="54" applyNumberFormat="1" applyFont="1" applyFill="1" applyAlignment="1" applyProtection="1">
      <alignment vertical="center"/>
    </xf>
    <xf numFmtId="0" fontId="62" fillId="0" borderId="0" xfId="54" applyNumberFormat="1" applyFont="1" applyFill="1" applyAlignment="1" applyProtection="1">
      <alignment vertical="center"/>
    </xf>
    <xf numFmtId="0" fontId="63" fillId="0" borderId="0" xfId="54" applyNumberFormat="1" applyFont="1" applyFill="1" applyAlignment="1" applyProtection="1">
      <alignment vertical="center"/>
    </xf>
    <xf numFmtId="49" fontId="56" fillId="0" borderId="0" xfId="0" applyFont="1" applyFill="1" applyAlignment="1" applyProtection="1">
      <alignment vertical="top"/>
    </xf>
    <xf numFmtId="49" fontId="56" fillId="9" borderId="0" xfId="0" applyFont="1" applyFill="1" applyAlignment="1" applyProtection="1">
      <alignment vertical="top"/>
    </xf>
    <xf numFmtId="0" fontId="5" fillId="0" borderId="19" xfId="54" applyFont="1" applyFill="1" applyBorder="1" applyAlignment="1" applyProtection="1">
      <alignment vertical="center" wrapText="1"/>
    </xf>
    <xf numFmtId="49" fontId="61" fillId="11" borderId="13" xfId="0" applyFont="1" applyFill="1" applyBorder="1" applyAlignment="1" applyProtection="1">
      <alignment horizontal="left" vertical="center"/>
    </xf>
    <xf numFmtId="0" fontId="51" fillId="0" borderId="0" xfId="51" applyFont="1" applyFill="1" applyAlignment="1" applyProtection="1">
      <alignment vertical="center" wrapText="1"/>
    </xf>
    <xf numFmtId="0" fontId="52" fillId="0" borderId="0" xfId="51" applyFont="1" applyFill="1" applyAlignment="1" applyProtection="1">
      <alignment vertical="center" wrapText="1"/>
    </xf>
    <xf numFmtId="0" fontId="52" fillId="0" borderId="0" xfId="51" applyFont="1" applyAlignment="1" applyProtection="1">
      <alignment vertical="center" wrapText="1"/>
    </xf>
    <xf numFmtId="0" fontId="52" fillId="0" borderId="0" xfId="54" applyFont="1" applyFill="1" applyAlignment="1" applyProtection="1">
      <alignment vertical="center" wrapText="1"/>
    </xf>
    <xf numFmtId="0" fontId="64" fillId="0" borderId="0" xfId="54" applyFont="1" applyFill="1" applyAlignment="1" applyProtection="1">
      <alignment vertical="center" wrapText="1"/>
    </xf>
    <xf numFmtId="0" fontId="64" fillId="0" borderId="0" xfId="40" applyNumberFormat="1" applyFont="1" applyAlignment="1" applyProtection="1">
      <alignment vertical="center"/>
    </xf>
    <xf numFmtId="0" fontId="65" fillId="0" borderId="0" xfId="40" applyNumberFormat="1" applyFont="1" applyAlignment="1" applyProtection="1">
      <alignment vertical="center"/>
    </xf>
    <xf numFmtId="0" fontId="65" fillId="0" borderId="0" xfId="40" applyNumberFormat="1" applyFont="1" applyBorder="1" applyAlignment="1" applyProtection="1">
      <alignment vertical="center"/>
    </xf>
    <xf numFmtId="0" fontId="64" fillId="0" borderId="0" xfId="40" applyNumberFormat="1" applyFont="1" applyFill="1" applyAlignment="1" applyProtection="1">
      <alignment vertical="center"/>
    </xf>
    <xf numFmtId="0" fontId="64" fillId="0" borderId="0" xfId="40" applyNumberFormat="1" applyFont="1" applyAlignment="1">
      <alignment vertical="center"/>
    </xf>
    <xf numFmtId="49" fontId="53" fillId="0" borderId="0" xfId="0" applyFont="1" applyFill="1" applyBorder="1" applyProtection="1">
      <alignment vertical="top"/>
    </xf>
    <xf numFmtId="0" fontId="53" fillId="0" borderId="0" xfId="54" applyFont="1" applyFill="1" applyAlignment="1" applyProtection="1">
      <alignment vertical="center" wrapText="1"/>
    </xf>
    <xf numFmtId="0" fontId="52" fillId="0" borderId="0" xfId="48" applyFont="1" applyFill="1" applyProtection="1"/>
    <xf numFmtId="0" fontId="52" fillId="0" borderId="0" xfId="48" applyFont="1" applyProtection="1"/>
    <xf numFmtId="49" fontId="53" fillId="9" borderId="0" xfId="0" applyFont="1" applyFill="1" applyProtection="1">
      <alignment vertical="top"/>
    </xf>
    <xf numFmtId="49" fontId="53" fillId="0" borderId="0" xfId="0" applyFont="1" applyFill="1" applyProtection="1">
      <alignment vertical="top"/>
    </xf>
    <xf numFmtId="49" fontId="60" fillId="0" borderId="0" xfId="0" applyFont="1" applyFill="1" applyProtection="1">
      <alignment vertical="top"/>
    </xf>
    <xf numFmtId="4" fontId="5" fillId="10" borderId="5" xfId="54" applyNumberFormat="1" applyFont="1" applyFill="1" applyBorder="1" applyAlignment="1" applyProtection="1">
      <alignment horizontal="right" vertical="center" wrapText="1"/>
      <protection locked="0"/>
    </xf>
    <xf numFmtId="22" fontId="5" fillId="0" borderId="0" xfId="48" applyNumberFormat="1" applyFont="1" applyAlignment="1" applyProtection="1">
      <alignment horizontal="left" vertical="center" wrapText="1"/>
    </xf>
    <xf numFmtId="0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0" fontId="5" fillId="8" borderId="27" xfId="52" applyNumberFormat="1" applyFont="1" applyFill="1" applyBorder="1" applyAlignment="1" applyProtection="1">
      <alignment horizontal="center" vertical="center" wrapText="1"/>
    </xf>
    <xf numFmtId="49" fontId="5" fillId="8" borderId="27" xfId="52" applyNumberFormat="1" applyFont="1" applyFill="1" applyBorder="1" applyAlignment="1" applyProtection="1">
      <alignment horizontal="center" vertical="center" wrapText="1"/>
    </xf>
    <xf numFmtId="49" fontId="33" fillId="0" borderId="0" xfId="0" applyFont="1" applyFill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35" fillId="0" borderId="0" xfId="41" applyNumberFormat="1" applyFont="1" applyFill="1" applyBorder="1" applyAlignment="1" applyProtection="1">
      <alignment horizontal="left" vertical="center" wrapText="1"/>
    </xf>
    <xf numFmtId="0" fontId="34" fillId="0" borderId="0" xfId="41" applyNumberFormat="1" applyFont="1" applyFill="1" applyBorder="1" applyAlignment="1" applyProtection="1">
      <alignment horizontal="justify" vertical="top" wrapText="1"/>
    </xf>
    <xf numFmtId="0" fontId="54" fillId="0" borderId="0" xfId="27" applyNumberFormat="1" applyFill="1" applyBorder="1" applyAlignment="1" applyProtection="1">
      <alignment horizontal="left" vertical="center" wrapText="1" indent="1"/>
    </xf>
    <xf numFmtId="49" fontId="14" fillId="0" borderId="0" xfId="41" applyFont="1" applyFill="1" applyBorder="1" applyAlignment="1" applyProtection="1">
      <alignment horizontal="left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horizontal="justify" vertical="justify" wrapText="1"/>
    </xf>
    <xf numFmtId="49" fontId="7" fillId="0" borderId="0" xfId="0" applyFont="1" applyFill="1" applyBorder="1" applyAlignment="1" applyProtection="1">
      <alignment horizontal="left" vertical="top"/>
    </xf>
    <xf numFmtId="0" fontId="34" fillId="0" borderId="0" xfId="41" applyNumberFormat="1" applyFont="1" applyFill="1" applyBorder="1" applyAlignment="1" applyProtection="1">
      <alignment horizontal="justify" vertical="center" wrapText="1"/>
    </xf>
    <xf numFmtId="0" fontId="14" fillId="0" borderId="0" xfId="47" applyFont="1" applyFill="1" applyBorder="1" applyAlignment="1" applyProtection="1">
      <alignment vertical="top" wrapText="1"/>
    </xf>
    <xf numFmtId="49" fontId="66" fillId="0" borderId="0" xfId="28" applyNumberFormat="1" applyFont="1" applyFill="1" applyBorder="1" applyAlignment="1" applyProtection="1">
      <alignment horizontal="left" vertical="top" wrapText="1"/>
    </xf>
    <xf numFmtId="0" fontId="18" fillId="0" borderId="16" xfId="19" applyFont="1" applyFill="1" applyBorder="1" applyAlignment="1" applyProtection="1">
      <alignment horizontal="left" vertical="center" wrapText="1"/>
    </xf>
    <xf numFmtId="0" fontId="18" fillId="0" borderId="21" xfId="19" applyFont="1" applyFill="1" applyBorder="1" applyAlignment="1" applyProtection="1">
      <alignment horizontal="left" vertical="center" wrapText="1"/>
    </xf>
    <xf numFmtId="0" fontId="18" fillId="0" borderId="24" xfId="19" applyFont="1" applyFill="1" applyBorder="1" applyAlignment="1" applyProtection="1">
      <alignment horizontal="left" vertical="center" wrapText="1"/>
    </xf>
    <xf numFmtId="0" fontId="54" fillId="0" borderId="0" xfId="27" applyFill="1" applyBorder="1" applyAlignment="1" applyProtection="1">
      <alignment horizontal="left" vertical="top" wrapText="1" indent="1"/>
    </xf>
    <xf numFmtId="49" fontId="14" fillId="0" borderId="9" xfId="41" applyFont="1" applyFill="1" applyBorder="1" applyAlignment="1" applyProtection="1">
      <alignment horizontal="left" vertical="center" wrapText="1"/>
    </xf>
    <xf numFmtId="49" fontId="14" fillId="0" borderId="0" xfId="41" applyFont="1" applyFill="1" applyBorder="1" applyAlignment="1" applyProtection="1">
      <alignment horizontal="left" vertical="center" wrapText="1"/>
    </xf>
    <xf numFmtId="0" fontId="14" fillId="0" borderId="0" xfId="41" applyNumberFormat="1" applyFont="1" applyFill="1" applyBorder="1" applyAlignment="1" applyProtection="1">
      <alignment horizontal="justify" vertical="top" wrapText="1"/>
    </xf>
    <xf numFmtId="49" fontId="26" fillId="0" borderId="0" xfId="30" applyNumberFormat="1" applyFont="1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center" wrapText="1"/>
    </xf>
    <xf numFmtId="49" fontId="0" fillId="0" borderId="0" xfId="0" applyFill="1" applyAlignment="1">
      <alignment horizontal="left" vertical="top" indent="1"/>
    </xf>
    <xf numFmtId="49" fontId="0" fillId="2" borderId="0" xfId="0" applyAlignment="1">
      <alignment horizontal="left" vertical="top" indent="1"/>
    </xf>
    <xf numFmtId="49" fontId="14" fillId="0" borderId="0" xfId="41" applyFont="1" applyFill="1" applyBorder="1" applyAlignment="1" applyProtection="1">
      <alignment horizontal="left" vertical="top" wrapText="1" indent="1"/>
    </xf>
    <xf numFmtId="49" fontId="14" fillId="0" borderId="9" xfId="41" applyFont="1" applyFill="1" applyBorder="1" applyAlignment="1" applyProtection="1">
      <alignment vertical="center" wrapText="1"/>
    </xf>
    <xf numFmtId="49" fontId="14" fillId="0" borderId="0" xfId="41" applyFont="1" applyFill="1" applyBorder="1" applyAlignment="1" applyProtection="1">
      <alignment vertical="center" wrapText="1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29" xfId="25" applyNumberFormat="1" applyFont="1" applyFill="1" applyBorder="1" applyAlignment="1" applyProtection="1">
      <alignment horizontal="center" vertical="center" wrapText="1"/>
    </xf>
    <xf numFmtId="0" fontId="18" fillId="14" borderId="31" xfId="25" applyNumberFormat="1" applyFont="1" applyFill="1" applyBorder="1" applyAlignment="1" applyProtection="1">
      <alignment horizontal="center" vertical="center" wrapText="1"/>
    </xf>
    <xf numFmtId="0" fontId="18" fillId="14" borderId="30" xfId="25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left" vertical="top" wrapText="1"/>
    </xf>
    <xf numFmtId="0" fontId="18" fillId="0" borderId="0" xfId="19" applyFont="1" applyFill="1" applyBorder="1" applyAlignment="1" applyProtection="1">
      <alignment horizontal="left" vertical="center" wrapText="1"/>
    </xf>
    <xf numFmtId="0" fontId="5" fillId="0" borderId="31" xfId="51" applyFont="1" applyFill="1" applyBorder="1" applyAlignment="1" applyProtection="1">
      <alignment horizontal="left" vertical="center" wrapText="1" indent="1"/>
    </xf>
    <xf numFmtId="0" fontId="18" fillId="0" borderId="19" xfId="31" applyFont="1" applyFill="1" applyBorder="1" applyAlignment="1" applyProtection="1">
      <alignment horizontal="left" vertical="center" wrapText="1" indent="1"/>
    </xf>
    <xf numFmtId="0" fontId="5" fillId="0" borderId="25" xfId="31" applyFont="1" applyFill="1" applyBorder="1" applyAlignment="1" applyProtection="1">
      <alignment horizontal="left" vertical="center" wrapText="1" indent="1"/>
    </xf>
    <xf numFmtId="0" fontId="5" fillId="0" borderId="0" xfId="54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227" fontId="5" fillId="0" borderId="12" xfId="54" applyNumberFormat="1" applyFont="1" applyFill="1" applyBorder="1" applyAlignment="1" applyProtection="1">
      <alignment horizontal="center" vertical="center" wrapText="1"/>
    </xf>
    <xf numFmtId="227" fontId="5" fillId="0" borderId="14" xfId="54" applyNumberFormat="1" applyFont="1" applyFill="1" applyBorder="1" applyAlignment="1" applyProtection="1">
      <alignment horizontal="center" vertical="center" wrapText="1"/>
    </xf>
    <xf numFmtId="4" fontId="5" fillId="0" borderId="5" xfId="33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49" fontId="28" fillId="0" borderId="12" xfId="32" applyNumberFormat="1" applyFont="1" applyFill="1" applyBorder="1" applyAlignment="1" applyProtection="1">
      <alignment horizontal="center" vertical="center" wrapText="1"/>
    </xf>
    <xf numFmtId="49" fontId="28" fillId="0" borderId="14" xfId="32" applyNumberFormat="1" applyFont="1" applyFill="1" applyBorder="1" applyAlignment="1" applyProtection="1">
      <alignment horizontal="center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 indent="1"/>
      <protection locked="0"/>
    </xf>
    <xf numFmtId="14" fontId="49" fillId="0" borderId="15" xfId="52" applyNumberFormat="1" applyFont="1" applyFill="1" applyBorder="1" applyAlignment="1" applyProtection="1">
      <alignment horizontal="center" vertical="center" wrapText="1"/>
    </xf>
    <xf numFmtId="14" fontId="49" fillId="0" borderId="21" xfId="52" applyNumberFormat="1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" fillId="16" borderId="0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20" xfId="40" applyNumberFormat="1" applyFont="1" applyBorder="1" applyAlignment="1" applyProtection="1">
      <alignment horizontal="left" vertical="center" wrapText="1" indent="1"/>
    </xf>
    <xf numFmtId="0" fontId="5" fillId="0" borderId="15" xfId="40" applyNumberFormat="1" applyFont="1" applyBorder="1" applyAlignment="1" applyProtection="1">
      <alignment horizontal="left" vertical="center" wrapText="1" indent="1"/>
    </xf>
    <xf numFmtId="0" fontId="5" fillId="0" borderId="18" xfId="40" applyNumberFormat="1" applyFont="1" applyBorder="1" applyAlignment="1" applyProtection="1">
      <alignment horizontal="left" vertical="center" wrapText="1" indent="1"/>
    </xf>
    <xf numFmtId="0" fontId="5" fillId="0" borderId="26" xfId="40" applyNumberFormat="1" applyFont="1" applyBorder="1" applyAlignment="1" applyProtection="1">
      <alignment horizontal="left" vertical="center" indent="1"/>
    </xf>
    <xf numFmtId="0" fontId="5" fillId="0" borderId="22" xfId="40" applyNumberFormat="1" applyFont="1" applyBorder="1" applyAlignment="1" applyProtection="1">
      <alignment horizontal="left" vertical="center" indent="1"/>
    </xf>
    <xf numFmtId="0" fontId="5" fillId="0" borderId="23" xfId="40" applyNumberFormat="1" applyFont="1" applyBorder="1" applyAlignment="1" applyProtection="1">
      <alignment horizontal="left" vertical="center" indent="1"/>
    </xf>
    <xf numFmtId="0" fontId="37" fillId="0" borderId="0" xfId="40" applyNumberFormat="1" applyFill="1" applyBorder="1" applyAlignment="1" applyProtection="1">
      <alignment horizontal="center"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31" applyFont="1" applyFill="1" applyBorder="1" applyAlignment="1" applyProtection="1">
      <alignment horizontal="center" vertical="center" wrapText="1"/>
    </xf>
    <xf numFmtId="0" fontId="37" fillId="0" borderId="0" xfId="40" applyNumberFormat="1" applyFill="1" applyBorder="1" applyAlignment="1" applyProtection="1">
      <alignment horizontal="right" vertical="center"/>
    </xf>
    <xf numFmtId="49" fontId="5" fillId="12" borderId="5" xfId="52" applyNumberFormat="1" applyFont="1" applyFill="1" applyBorder="1" applyAlignment="1" applyProtection="1">
      <alignment horizontal="left" vertical="center" wrapText="1" indent="2"/>
    </xf>
    <xf numFmtId="49" fontId="5" fillId="12" borderId="5" xfId="5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" fillId="0" borderId="29" xfId="54" applyFont="1" applyFill="1" applyBorder="1" applyAlignment="1" applyProtection="1">
      <alignment horizontal="center" vertical="center" wrapText="1"/>
    </xf>
    <xf numFmtId="0" fontId="5" fillId="0" borderId="30" xfId="54" applyFont="1" applyFill="1" applyBorder="1" applyAlignment="1" applyProtection="1">
      <alignment horizontal="center" vertical="center" wrapText="1"/>
    </xf>
    <xf numFmtId="0" fontId="58" fillId="0" borderId="15" xfId="35" applyNumberFormat="1" applyFont="1" applyFill="1" applyBorder="1" applyAlignment="1" applyProtection="1">
      <alignment horizontal="left" vertical="center" wrapText="1" indent="1"/>
    </xf>
    <xf numFmtId="0" fontId="58" fillId="0" borderId="22" xfId="35" applyNumberFormat="1" applyFont="1" applyFill="1" applyBorder="1" applyAlignment="1" applyProtection="1">
      <alignment horizontal="left" vertical="center" wrapText="1" indent="1"/>
    </xf>
    <xf numFmtId="0" fontId="58" fillId="0" borderId="5" xfId="39" applyNumberFormat="1" applyFont="1" applyBorder="1" applyAlignment="1" applyProtection="1">
      <alignment horizontal="center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31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48" fillId="0" borderId="21" xfId="44" applyFont="1" applyFill="1" applyBorder="1" applyAlignment="1" applyProtection="1">
      <alignment horizontal="lef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48" fillId="0" borderId="5" xfId="44" applyFont="1" applyFill="1" applyBorder="1" applyAlignment="1" applyProtection="1">
      <alignment horizontal="left" vertical="center" wrapText="1"/>
    </xf>
    <xf numFmtId="0" fontId="5" fillId="0" borderId="15" xfId="44" applyFont="1" applyFill="1" applyBorder="1" applyAlignment="1" applyProtection="1">
      <alignment horizontal="center" vertical="center" wrapText="1"/>
    </xf>
    <xf numFmtId="0" fontId="5" fillId="0" borderId="22" xfId="4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top" wrapText="1"/>
    </xf>
    <xf numFmtId="0" fontId="5" fillId="0" borderId="19" xfId="31" applyFont="1" applyFill="1" applyBorder="1" applyAlignment="1" applyProtection="1">
      <alignment horizontal="left" vertical="center" wrapText="1"/>
    </xf>
    <xf numFmtId="0" fontId="0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35" applyNumberFormat="1" applyFont="1" applyFill="1" applyBorder="1" applyAlignment="1" applyProtection="1">
      <alignment horizontal="center" vertical="center" wrapText="1"/>
    </xf>
    <xf numFmtId="0" fontId="5" fillId="0" borderId="37" xfId="31" applyFont="1" applyFill="1" applyBorder="1" applyAlignment="1" applyProtection="1">
      <alignment horizontal="left" vertical="center" wrapText="1" indent="1"/>
    </xf>
    <xf numFmtId="0" fontId="5" fillId="0" borderId="42" xfId="31" applyFont="1" applyFill="1" applyBorder="1" applyAlignment="1" applyProtection="1">
      <alignment horizontal="left" vertical="center" wrapText="1" indent="1"/>
    </xf>
    <xf numFmtId="0" fontId="18" fillId="0" borderId="37" xfId="31" applyFont="1" applyFill="1" applyBorder="1" applyAlignment="1" applyProtection="1">
      <alignment horizontal="left" vertical="center" wrapText="1" indent="1"/>
    </xf>
    <xf numFmtId="0" fontId="18" fillId="0" borderId="8" xfId="56" applyFont="1" applyBorder="1" applyAlignment="1">
      <alignment horizontal="left" vertical="center" indent="1"/>
    </xf>
    <xf numFmtId="0" fontId="8" fillId="0" borderId="0" xfId="51" applyFont="1" applyAlignment="1" applyProtection="1">
      <alignment horizontal="left" vertical="center" wrapText="1"/>
    </xf>
    <xf numFmtId="0" fontId="43" fillId="0" borderId="0" xfId="51" applyFont="1" applyAlignment="1" applyProtection="1">
      <alignment horizontal="left" vertical="top" wrapText="1"/>
    </xf>
    <xf numFmtId="0" fontId="8" fillId="0" borderId="0" xfId="51" applyFont="1" applyAlignment="1" applyProtection="1">
      <alignment horizontal="justify" vertical="top" wrapText="1"/>
    </xf>
    <xf numFmtId="0" fontId="43" fillId="0" borderId="0" xfId="51" applyFont="1" applyAlignment="1" applyProtection="1">
      <alignment horizontal="justify" vertical="top" wrapText="1"/>
    </xf>
    <xf numFmtId="14" fontId="49" fillId="0" borderId="25" xfId="52" applyNumberFormat="1" applyFont="1" applyFill="1" applyBorder="1" applyAlignment="1" applyProtection="1">
      <alignment horizontal="center" vertical="center" wrapText="1"/>
    </xf>
    <xf numFmtId="14" fontId="49" fillId="0" borderId="19" xfId="52" applyNumberFormat="1" applyFont="1" applyFill="1" applyBorder="1" applyAlignment="1" applyProtection="1">
      <alignment horizontal="center" vertical="center" wrapText="1"/>
    </xf>
    <xf numFmtId="14" fontId="49" fillId="0" borderId="22" xfId="5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14" fontId="5" fillId="12" borderId="15" xfId="52" applyNumberFormat="1" applyFont="1" applyFill="1" applyBorder="1" applyAlignment="1" applyProtection="1">
      <alignment horizontal="left" vertical="center" wrapText="1" indent="1"/>
    </xf>
    <xf numFmtId="14" fontId="5" fillId="12" borderId="22" xfId="52" applyNumberFormat="1" applyFont="1" applyFill="1" applyBorder="1" applyAlignment="1" applyProtection="1">
      <alignment horizontal="left" vertical="center" wrapText="1" indent="1"/>
    </xf>
    <xf numFmtId="0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0" fontId="58" fillId="10" borderId="5" xfId="35" applyNumberFormat="1" applyFont="1" applyFill="1" applyBorder="1" applyAlignment="1" applyProtection="1">
      <alignment horizontal="left" vertical="top" indent="1"/>
      <protection locked="0"/>
    </xf>
    <xf numFmtId="0" fontId="58" fillId="0" borderId="5" xfId="35" applyNumberFormat="1" applyFont="1" applyFill="1" applyBorder="1" applyAlignment="1" applyProtection="1">
      <alignment horizontal="left" vertical="center" wrapText="1" indent="1"/>
    </xf>
    <xf numFmtId="0" fontId="58" fillId="0" borderId="5" xfId="35" applyNumberFormat="1" applyFont="1" applyFill="1" applyBorder="1" applyAlignment="1" applyProtection="1">
      <alignment horizontal="left" vertical="top" indent="1"/>
    </xf>
  </cellXfs>
  <cellStyles count="9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6" builtinId="20" customBuiltin="1"/>
    <cellStyle name="Вывод" xfId="65" builtinId="21" hidden="1"/>
    <cellStyle name="Вычисление" xfId="66" builtinId="22" hidden="1"/>
    <cellStyle name="Гиперссылка" xfId="27" builtinId="8" customBuiltin="1"/>
    <cellStyle name="Гиперссылка 2" xfId="28"/>
    <cellStyle name="Гиперссылка 2 2" xfId="29"/>
    <cellStyle name="Гиперссылка 4" xfId="30"/>
    <cellStyle name="Заголовок" xfId="31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2"/>
    <cellStyle name="Значение" xfId="33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2 2" xfId="34"/>
    <cellStyle name="Обычный 15" xfId="35"/>
    <cellStyle name="Обычный 2" xfId="36"/>
    <cellStyle name="Обычный 2 10 2" xfId="37"/>
    <cellStyle name="Обычный 2 2" xfId="38"/>
    <cellStyle name="Обычный 3" xfId="39"/>
    <cellStyle name="Обычный 3 2" xfId="40"/>
    <cellStyle name="Обычный 3 3" xfId="41"/>
    <cellStyle name="Обычный 5" xfId="42"/>
    <cellStyle name="Обычный_INVEST.WARM.PLAN.4.78(v0.1)" xfId="43"/>
    <cellStyle name="Обычный_JKH.OPEN.INFO.HVS(v3.5)_цены161210" xfId="44"/>
    <cellStyle name="Обычный_JKH.OPEN.INFO.PRICE.VO_v4.0(10.02.11)" xfId="45"/>
    <cellStyle name="Обычный_KRU.TARIFF.FACT-0.3" xfId="46"/>
    <cellStyle name="Обычный_KRU.TARIFF.TE.FACT(v0.5)_import_02.02 2" xfId="47"/>
    <cellStyle name="Обычный_MINENERGO.340.PRIL79(v0.1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акет_налог на прибыль v 0.6" xfId="53"/>
    <cellStyle name="Обычный_Мониторинг инвестиций" xfId="54"/>
    <cellStyle name="Обычный_Новая проверка голубых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11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11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11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465120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465121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465122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465123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465124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465125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6512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6512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465128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512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513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513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513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46513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46513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465136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46513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465142" name="InstrWord" hidden="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00100" y="1181100"/>
          <a:ext cx="7162800" cy="470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56941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4569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69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464096" name="shCalendar" hidden="1"/>
        <xdr:cNvGrpSpPr>
          <a:grpSpLocks/>
        </xdr:cNvGrpSpPr>
      </xdr:nvGrpSpPr>
      <xdr:grpSpPr bwMode="auto">
        <a:xfrm>
          <a:off x="6477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41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41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464100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46410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4102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13</xdr:row>
      <xdr:rowOff>0</xdr:rowOff>
    </xdr:to>
    <xdr:pic macro="[0]!modInfo.MainSheetHelp">
      <xdr:nvPicPr>
        <xdr:cNvPr id="464103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5906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4104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4105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4106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4107" name="cmdCreatePrintedForm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464113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4108" name="cmdCreatePrintedFormU" hidden="1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464110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444343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44434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444345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44346" name="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444347" name="UN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461140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461141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461142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144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145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461146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454961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454962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12</xdr:row>
      <xdr:rowOff>247650</xdr:rowOff>
    </xdr:to>
    <xdr:pic macro="[0]!modInfo.MainSheetHelp">
      <xdr:nvPicPr>
        <xdr:cNvPr id="454963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33700" y="32861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463256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2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2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6325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46325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46325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260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2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2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261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2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2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262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2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2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263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2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2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264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2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2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265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2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2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449242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92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492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4924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392980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01"/>
  <sheetViews>
    <sheetView showGridLines="0" topLeftCell="A10" zoomScaleNormal="100" workbookViewId="0"/>
  </sheetViews>
  <sheetFormatPr defaultRowHeight="11.25"/>
  <cols>
    <col min="1" max="1" width="3.28515625" style="59" customWidth="1"/>
    <col min="2" max="2" width="8.7109375" style="59" customWidth="1"/>
    <col min="3" max="3" width="22.28515625" style="59" customWidth="1"/>
    <col min="4" max="4" width="4.28515625" style="59" customWidth="1"/>
    <col min="5" max="6" width="4.42578125" style="59" customWidth="1"/>
    <col min="7" max="7" width="4.5703125" style="59" customWidth="1"/>
    <col min="8" max="25" width="4.42578125" style="59" customWidth="1"/>
    <col min="26" max="33" width="9.140625" style="131"/>
    <col min="34" max="16384" width="9.140625" style="59"/>
  </cols>
  <sheetData>
    <row r="1" spans="1:27" ht="10.5" customHeight="1">
      <c r="AA1" s="131" t="s">
        <v>70</v>
      </c>
    </row>
    <row r="2" spans="1:27" ht="16.5" customHeight="1">
      <c r="B2" s="334" t="str">
        <f>"Код шаблона: " &amp; GetCode()</f>
        <v>Код шаблона: JKH.OPEN.INFO.QUARTER.HVS.6</v>
      </c>
      <c r="C2" s="334"/>
      <c r="D2" s="334"/>
      <c r="E2" s="334"/>
      <c r="F2" s="334"/>
      <c r="G2" s="334"/>
      <c r="V2" s="121"/>
    </row>
    <row r="3" spans="1:27" ht="18" customHeight="1">
      <c r="B3" s="335" t="str">
        <f>"Версия " &amp; GetVersion()</f>
        <v>Версия 1.0</v>
      </c>
      <c r="C3" s="335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36" t="s">
        <v>369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8"/>
    </row>
    <row r="6" spans="1:27" ht="9.75" customHeight="1">
      <c r="A6" s="12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25"/>
    </row>
    <row r="7" spans="1:27" ht="15" customHeight="1">
      <c r="A7" s="121"/>
      <c r="B7" s="135"/>
      <c r="C7" s="136"/>
      <c r="D7" s="137"/>
      <c r="E7" s="339" t="s">
        <v>197</v>
      </c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126"/>
    </row>
    <row r="8" spans="1:27" ht="15" customHeight="1">
      <c r="A8" s="121"/>
      <c r="B8" s="135"/>
      <c r="C8" s="136"/>
      <c r="D8" s="137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126"/>
    </row>
    <row r="9" spans="1:27" ht="15" customHeight="1">
      <c r="A9" s="121"/>
      <c r="B9" s="135"/>
      <c r="C9" s="136"/>
      <c r="D9" s="137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126"/>
    </row>
    <row r="10" spans="1:27" ht="10.5" customHeight="1">
      <c r="A10" s="121"/>
      <c r="B10" s="135"/>
      <c r="C10" s="136"/>
      <c r="D10" s="137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126"/>
    </row>
    <row r="11" spans="1:27" ht="27" customHeight="1">
      <c r="A11" s="121"/>
      <c r="B11" s="135"/>
      <c r="C11" s="136"/>
      <c r="D11" s="137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126"/>
    </row>
    <row r="12" spans="1:27" ht="12" customHeight="1">
      <c r="A12" s="121"/>
      <c r="B12" s="135"/>
      <c r="C12" s="136"/>
      <c r="D12" s="137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126"/>
    </row>
    <row r="13" spans="1:27" ht="38.25" customHeight="1">
      <c r="A13" s="121"/>
      <c r="B13" s="135"/>
      <c r="C13" s="136"/>
      <c r="D13" s="137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127"/>
    </row>
    <row r="14" spans="1:27" ht="15" customHeight="1">
      <c r="A14" s="121"/>
      <c r="B14" s="135"/>
      <c r="C14" s="136"/>
      <c r="D14" s="137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126"/>
    </row>
    <row r="15" spans="1:27" ht="15">
      <c r="A15" s="121"/>
      <c r="B15" s="135"/>
      <c r="C15" s="136"/>
      <c r="D15" s="137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126"/>
    </row>
    <row r="16" spans="1:27" ht="15">
      <c r="A16" s="121"/>
      <c r="B16" s="135"/>
      <c r="C16" s="136"/>
      <c r="D16" s="137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126"/>
    </row>
    <row r="17" spans="1:25" ht="15" customHeight="1">
      <c r="A17" s="121"/>
      <c r="B17" s="135"/>
      <c r="C17" s="136"/>
      <c r="D17" s="137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126"/>
    </row>
    <row r="18" spans="1:25" ht="15">
      <c r="A18" s="121"/>
      <c r="B18" s="135"/>
      <c r="C18" s="136"/>
      <c r="D18" s="137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126"/>
    </row>
    <row r="19" spans="1:25" ht="23.45" customHeight="1">
      <c r="A19" s="121"/>
      <c r="B19" s="135"/>
      <c r="C19" s="136"/>
      <c r="D19" s="138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126"/>
    </row>
    <row r="20" spans="1:25" ht="15" hidden="1">
      <c r="A20" s="121"/>
      <c r="B20" s="135"/>
      <c r="C20" s="136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26"/>
    </row>
    <row r="21" spans="1:25" ht="14.25" hidden="1" customHeight="1">
      <c r="A21" s="121"/>
      <c r="B21" s="135"/>
      <c r="C21" s="136"/>
      <c r="D21" s="140"/>
      <c r="E21" s="147" t="s">
        <v>68</v>
      </c>
      <c r="F21" s="332" t="s">
        <v>80</v>
      </c>
      <c r="G21" s="333"/>
      <c r="H21" s="333"/>
      <c r="I21" s="333"/>
      <c r="J21" s="333"/>
      <c r="K21" s="333"/>
      <c r="L21" s="333"/>
      <c r="M21" s="333"/>
      <c r="N21" s="137"/>
      <c r="O21" s="149" t="s">
        <v>68</v>
      </c>
      <c r="P21" s="324" t="s">
        <v>69</v>
      </c>
      <c r="Q21" s="325"/>
      <c r="R21" s="325"/>
      <c r="S21" s="325"/>
      <c r="T21" s="325"/>
      <c r="U21" s="325"/>
      <c r="V21" s="325"/>
      <c r="W21" s="325"/>
      <c r="X21" s="325"/>
      <c r="Y21" s="126"/>
    </row>
    <row r="22" spans="1:25" ht="14.25" hidden="1" customHeight="1">
      <c r="A22" s="121"/>
      <c r="B22" s="135"/>
      <c r="C22" s="136"/>
      <c r="D22" s="140"/>
      <c r="E22" s="148" t="s">
        <v>68</v>
      </c>
      <c r="F22" s="332" t="s">
        <v>71</v>
      </c>
      <c r="G22" s="333"/>
      <c r="H22" s="333"/>
      <c r="I22" s="333"/>
      <c r="J22" s="333"/>
      <c r="K22" s="333"/>
      <c r="L22" s="333"/>
      <c r="M22" s="333"/>
      <c r="N22" s="137"/>
      <c r="O22" s="150" t="s">
        <v>68</v>
      </c>
      <c r="P22" s="324" t="s">
        <v>81</v>
      </c>
      <c r="Q22" s="325"/>
      <c r="R22" s="325"/>
      <c r="S22" s="325"/>
      <c r="T22" s="325"/>
      <c r="U22" s="325"/>
      <c r="V22" s="325"/>
      <c r="W22" s="325"/>
      <c r="X22" s="325"/>
      <c r="Y22" s="126"/>
    </row>
    <row r="23" spans="1:25" ht="27" hidden="1" customHeight="1">
      <c r="A23" s="121"/>
      <c r="B23" s="135"/>
      <c r="C23" s="136"/>
      <c r="D23" s="14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331" t="s">
        <v>79</v>
      </c>
      <c r="Q23" s="331"/>
      <c r="R23" s="331"/>
      <c r="S23" s="331"/>
      <c r="T23" s="331"/>
      <c r="U23" s="331"/>
      <c r="V23" s="331"/>
      <c r="W23" s="331"/>
      <c r="X23" s="137"/>
      <c r="Y23" s="126"/>
    </row>
    <row r="24" spans="1:25" ht="15" hidden="1" customHeight="1">
      <c r="A24" s="121"/>
      <c r="B24" s="135"/>
      <c r="C24" s="136"/>
      <c r="D24" s="140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26"/>
    </row>
    <row r="25" spans="1:25" ht="15" hidden="1" customHeight="1">
      <c r="A25" s="121"/>
      <c r="B25" s="135"/>
      <c r="C25" s="136"/>
      <c r="D25" s="140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26"/>
    </row>
    <row r="26" spans="1:25" ht="15" hidden="1" customHeight="1">
      <c r="A26" s="121"/>
      <c r="B26" s="135"/>
      <c r="C26" s="136"/>
      <c r="D26" s="140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26"/>
    </row>
    <row r="27" spans="1:25" ht="15" hidden="1" customHeight="1">
      <c r="A27" s="121"/>
      <c r="B27" s="135"/>
      <c r="C27" s="136"/>
      <c r="D27" s="140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26"/>
    </row>
    <row r="28" spans="1:25" ht="15" hidden="1" customHeight="1">
      <c r="A28" s="121"/>
      <c r="B28" s="135"/>
      <c r="C28" s="136"/>
      <c r="D28" s="140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6"/>
    </row>
    <row r="29" spans="1:25" ht="15" hidden="1" customHeight="1">
      <c r="A29" s="121"/>
      <c r="B29" s="135"/>
      <c r="C29" s="136"/>
      <c r="D29" s="140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26"/>
    </row>
    <row r="30" spans="1:25" ht="15" hidden="1" customHeight="1">
      <c r="A30" s="121"/>
      <c r="B30" s="135"/>
      <c r="C30" s="136"/>
      <c r="D30" s="140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26"/>
    </row>
    <row r="31" spans="1:25" ht="15" hidden="1" customHeight="1">
      <c r="A31" s="121"/>
      <c r="B31" s="135"/>
      <c r="C31" s="136"/>
      <c r="D31" s="140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26"/>
    </row>
    <row r="32" spans="1:25" ht="15" hidden="1" customHeight="1">
      <c r="A32" s="121"/>
      <c r="B32" s="135"/>
      <c r="C32" s="136"/>
      <c r="D32" s="140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26"/>
    </row>
    <row r="33" spans="1:25" ht="15" hidden="1" customHeight="1">
      <c r="A33" s="121"/>
      <c r="B33" s="135"/>
      <c r="C33" s="136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26"/>
    </row>
    <row r="34" spans="1:25" ht="11.1" hidden="1" customHeight="1">
      <c r="A34" s="121"/>
      <c r="B34" s="135"/>
      <c r="C34" s="136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26"/>
    </row>
    <row r="35" spans="1:25" ht="24" hidden="1" customHeight="1">
      <c r="A35" s="121"/>
      <c r="B35" s="135"/>
      <c r="C35" s="136"/>
      <c r="D35" s="140"/>
      <c r="E35" s="326" t="s">
        <v>198</v>
      </c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126"/>
    </row>
    <row r="36" spans="1:25" ht="38.25" hidden="1" customHeight="1">
      <c r="A36" s="121"/>
      <c r="B36" s="135"/>
      <c r="C36" s="136"/>
      <c r="D36" s="140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126"/>
    </row>
    <row r="37" spans="1:25" ht="9.75" hidden="1" customHeight="1">
      <c r="A37" s="121"/>
      <c r="B37" s="135"/>
      <c r="C37" s="136"/>
      <c r="D37" s="140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126"/>
    </row>
    <row r="38" spans="1:25" ht="51" hidden="1" customHeight="1">
      <c r="A38" s="121"/>
      <c r="B38" s="135"/>
      <c r="C38" s="136"/>
      <c r="D38" s="140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126"/>
    </row>
    <row r="39" spans="1:25" ht="15" hidden="1" customHeight="1">
      <c r="A39" s="121"/>
      <c r="B39" s="135"/>
      <c r="C39" s="136"/>
      <c r="D39" s="140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126"/>
    </row>
    <row r="40" spans="1:25" ht="12" hidden="1" customHeight="1">
      <c r="A40" s="121"/>
      <c r="B40" s="135"/>
      <c r="C40" s="136"/>
      <c r="D40" s="140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126"/>
    </row>
    <row r="41" spans="1:25" ht="15.95" hidden="1" customHeight="1">
      <c r="A41" s="121"/>
      <c r="B41" s="135"/>
      <c r="C41" s="136"/>
      <c r="D41" s="140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126"/>
    </row>
    <row r="42" spans="1:25" ht="15.95" hidden="1" customHeight="1">
      <c r="A42" s="121"/>
      <c r="B42" s="135"/>
      <c r="C42" s="136"/>
      <c r="D42" s="140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126"/>
    </row>
    <row r="43" spans="1:25" ht="15.95" hidden="1" customHeight="1">
      <c r="A43" s="121"/>
      <c r="B43" s="135"/>
      <c r="C43" s="136"/>
      <c r="D43" s="140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126"/>
    </row>
    <row r="44" spans="1:25" ht="15.95" hidden="1" customHeight="1">
      <c r="A44" s="121"/>
      <c r="B44" s="135"/>
      <c r="C44" s="136"/>
      <c r="D44" s="13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126"/>
    </row>
    <row r="45" spans="1:25" ht="18" hidden="1" customHeight="1">
      <c r="A45" s="121"/>
      <c r="B45" s="135"/>
      <c r="C45" s="136"/>
      <c r="D45" s="13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126"/>
    </row>
    <row r="46" spans="1:25" ht="24" hidden="1" customHeight="1">
      <c r="A46" s="121"/>
      <c r="B46" s="135"/>
      <c r="C46" s="136"/>
      <c r="D46" s="140"/>
      <c r="E46" s="326" t="s">
        <v>67</v>
      </c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126"/>
    </row>
    <row r="47" spans="1:25" ht="37.5" hidden="1" customHeight="1">
      <c r="A47" s="121"/>
      <c r="B47" s="135"/>
      <c r="C47" s="136"/>
      <c r="D47" s="140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126"/>
    </row>
    <row r="48" spans="1:25" ht="24" hidden="1" customHeight="1">
      <c r="A48" s="121"/>
      <c r="B48" s="135"/>
      <c r="C48" s="136"/>
      <c r="D48" s="140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126"/>
    </row>
    <row r="49" spans="1:25" ht="51" hidden="1" customHeight="1">
      <c r="A49" s="121"/>
      <c r="B49" s="135"/>
      <c r="C49" s="136"/>
      <c r="D49" s="140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126"/>
    </row>
    <row r="50" spans="1:25" ht="12" hidden="1" customHeight="1">
      <c r="A50" s="121"/>
      <c r="B50" s="135"/>
      <c r="C50" s="136"/>
      <c r="D50" s="140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126"/>
    </row>
    <row r="51" spans="1:25" ht="12" hidden="1" customHeight="1">
      <c r="A51" s="121"/>
      <c r="B51" s="135"/>
      <c r="C51" s="136"/>
      <c r="D51" s="140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126"/>
    </row>
    <row r="52" spans="1:25" ht="12" hidden="1" customHeight="1">
      <c r="A52" s="121"/>
      <c r="B52" s="135"/>
      <c r="C52" s="136"/>
      <c r="D52" s="140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126"/>
    </row>
    <row r="53" spans="1:25" ht="12" hidden="1" customHeight="1">
      <c r="A53" s="121"/>
      <c r="B53" s="135"/>
      <c r="C53" s="136"/>
      <c r="D53" s="140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126"/>
    </row>
    <row r="54" spans="1:25" ht="12" hidden="1" customHeight="1">
      <c r="A54" s="121"/>
      <c r="B54" s="135"/>
      <c r="C54" s="136"/>
      <c r="D54" s="140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126"/>
    </row>
    <row r="55" spans="1:25" ht="12" hidden="1" customHeight="1">
      <c r="A55" s="121"/>
      <c r="B55" s="135"/>
      <c r="C55" s="136"/>
      <c r="D55" s="140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126"/>
    </row>
    <row r="56" spans="1:25" ht="12" hidden="1" customHeight="1">
      <c r="A56" s="121"/>
      <c r="B56" s="135"/>
      <c r="C56" s="136"/>
      <c r="D56" s="138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126"/>
    </row>
    <row r="57" spans="1:25" ht="11.1" hidden="1" customHeight="1">
      <c r="A57" s="121"/>
      <c r="B57" s="135"/>
      <c r="C57" s="136"/>
      <c r="D57" s="138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126"/>
    </row>
    <row r="58" spans="1:25" ht="15" hidden="1" customHeight="1">
      <c r="A58" s="121"/>
      <c r="B58" s="135"/>
      <c r="C58" s="136"/>
      <c r="D58" s="140"/>
      <c r="E58" s="323" t="s">
        <v>206</v>
      </c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126"/>
    </row>
    <row r="59" spans="1:25" ht="15" hidden="1" customHeight="1">
      <c r="A59" s="121"/>
      <c r="B59" s="135"/>
      <c r="C59" s="136"/>
      <c r="D59" s="140"/>
      <c r="E59" s="340"/>
      <c r="F59" s="340"/>
      <c r="G59" s="340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126"/>
    </row>
    <row r="60" spans="1:25" ht="15" hidden="1" customHeight="1">
      <c r="A60" s="121"/>
      <c r="B60" s="135"/>
      <c r="C60" s="136"/>
      <c r="D60" s="140"/>
      <c r="E60" s="320"/>
      <c r="F60" s="321"/>
      <c r="G60" s="32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6"/>
    </row>
    <row r="61" spans="1:25" ht="21" hidden="1" customHeight="1">
      <c r="A61" s="121"/>
      <c r="B61" s="135"/>
      <c r="C61" s="136"/>
      <c r="D61" s="140"/>
      <c r="E61" s="29"/>
      <c r="F61" s="27"/>
      <c r="G61" s="28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126"/>
    </row>
    <row r="62" spans="1:25" ht="21" hidden="1" customHeight="1">
      <c r="A62" s="121"/>
      <c r="B62" s="135"/>
      <c r="C62" s="136"/>
      <c r="D62" s="140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26"/>
    </row>
    <row r="63" spans="1:25" ht="21" hidden="1" customHeight="1">
      <c r="A63" s="121"/>
      <c r="B63" s="135"/>
      <c r="C63" s="136"/>
      <c r="D63" s="140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26"/>
    </row>
    <row r="64" spans="1:25" ht="21" hidden="1" customHeight="1">
      <c r="A64" s="121"/>
      <c r="B64" s="135"/>
      <c r="C64" s="136"/>
      <c r="D64" s="140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26"/>
    </row>
    <row r="65" spans="1:25" ht="21" hidden="1" customHeight="1">
      <c r="A65" s="121"/>
      <c r="B65" s="135"/>
      <c r="C65" s="136"/>
      <c r="D65" s="140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26"/>
    </row>
    <row r="66" spans="1:25" ht="21" hidden="1" customHeight="1">
      <c r="A66" s="121"/>
      <c r="B66" s="135"/>
      <c r="C66" s="136"/>
      <c r="D66" s="140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26"/>
    </row>
    <row r="67" spans="1:25" ht="21" hidden="1" customHeight="1">
      <c r="A67" s="121"/>
      <c r="B67" s="135"/>
      <c r="C67" s="136"/>
      <c r="D67" s="140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26"/>
    </row>
    <row r="68" spans="1:25" ht="21" hidden="1" customHeight="1">
      <c r="A68" s="121"/>
      <c r="B68" s="135"/>
      <c r="C68" s="136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26"/>
    </row>
    <row r="69" spans="1:25" ht="18" hidden="1" customHeight="1">
      <c r="A69" s="121"/>
      <c r="B69" s="135"/>
      <c r="C69" s="136"/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26"/>
    </row>
    <row r="70" spans="1:25" ht="15" hidden="1">
      <c r="A70" s="121"/>
      <c r="B70" s="135"/>
      <c r="C70" s="136"/>
      <c r="D70" s="140"/>
      <c r="E70" s="316" t="s">
        <v>72</v>
      </c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126"/>
    </row>
    <row r="71" spans="1:25" ht="15" hidden="1">
      <c r="A71" s="121"/>
      <c r="B71" s="135"/>
      <c r="C71" s="136"/>
      <c r="D71" s="140"/>
      <c r="E71" s="317" t="s">
        <v>61</v>
      </c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126"/>
    </row>
    <row r="72" spans="1:25" ht="27" hidden="1" customHeight="1">
      <c r="A72" s="121"/>
      <c r="B72" s="135"/>
      <c r="C72" s="136"/>
      <c r="D72" s="140"/>
      <c r="E72" s="141" t="s">
        <v>62</v>
      </c>
      <c r="F72" s="318" t="s">
        <v>379</v>
      </c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126"/>
    </row>
    <row r="73" spans="1:25" ht="52.5" hidden="1" customHeight="1">
      <c r="A73" s="121"/>
      <c r="B73" s="135"/>
      <c r="C73" s="136"/>
      <c r="D73" s="140"/>
      <c r="E73" s="141" t="s">
        <v>62</v>
      </c>
      <c r="F73" s="318" t="s">
        <v>380</v>
      </c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126"/>
    </row>
    <row r="74" spans="1:25" ht="8.1" hidden="1" customHeight="1">
      <c r="A74" s="121"/>
      <c r="B74" s="135"/>
      <c r="C74" s="136"/>
      <c r="D74" s="140"/>
      <c r="E74" s="141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126"/>
    </row>
    <row r="75" spans="1:25" ht="15" hidden="1">
      <c r="A75" s="121"/>
      <c r="B75" s="135"/>
      <c r="C75" s="136"/>
      <c r="D75" s="140"/>
      <c r="E75" s="310" t="s">
        <v>73</v>
      </c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126"/>
    </row>
    <row r="76" spans="1:25" ht="45.75" hidden="1" customHeight="1">
      <c r="A76" s="121"/>
      <c r="B76" s="135"/>
      <c r="C76" s="136"/>
      <c r="D76" s="140"/>
      <c r="E76" s="311" t="s">
        <v>74</v>
      </c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126"/>
    </row>
    <row r="77" spans="1:25" ht="23.1" hidden="1" customHeight="1">
      <c r="A77" s="121"/>
      <c r="B77" s="135"/>
      <c r="C77" s="136"/>
      <c r="D77" s="140"/>
      <c r="E77" s="311" t="s">
        <v>75</v>
      </c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126"/>
    </row>
    <row r="78" spans="1:25" ht="42.75" hidden="1" customHeight="1">
      <c r="A78" s="121"/>
      <c r="B78" s="135"/>
      <c r="C78" s="136"/>
      <c r="D78" s="140"/>
      <c r="E78" s="311" t="s">
        <v>117</v>
      </c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126"/>
    </row>
    <row r="79" spans="1:25" ht="33" hidden="1" customHeight="1">
      <c r="A79" s="121"/>
      <c r="B79" s="135"/>
      <c r="C79" s="136"/>
      <c r="D79" s="140"/>
      <c r="E79" s="311" t="s">
        <v>82</v>
      </c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126"/>
    </row>
    <row r="80" spans="1:25" ht="30" hidden="1" customHeight="1">
      <c r="A80" s="121"/>
      <c r="B80" s="135"/>
      <c r="C80" s="136"/>
      <c r="D80" s="140"/>
      <c r="E80" s="311" t="s">
        <v>76</v>
      </c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126"/>
    </row>
    <row r="81" spans="1:27" ht="21" hidden="1" customHeight="1">
      <c r="A81" s="121"/>
      <c r="B81" s="135"/>
      <c r="C81" s="136"/>
      <c r="D81" s="140"/>
      <c r="E81" s="311" t="s">
        <v>77</v>
      </c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126"/>
    </row>
    <row r="82" spans="1:27" ht="24" hidden="1" customHeight="1">
      <c r="A82" s="121"/>
      <c r="B82" s="135"/>
      <c r="C82" s="136"/>
      <c r="D82" s="140"/>
      <c r="E82" s="311" t="s">
        <v>78</v>
      </c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126"/>
    </row>
    <row r="83" spans="1:27" ht="21" hidden="1" customHeight="1">
      <c r="A83" s="121"/>
      <c r="B83" s="135"/>
      <c r="C83" s="136"/>
      <c r="D83" s="140"/>
      <c r="E83" s="312" t="s">
        <v>207</v>
      </c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126"/>
    </row>
    <row r="84" spans="1:27" ht="21" hidden="1" customHeight="1">
      <c r="A84" s="121"/>
      <c r="B84" s="135"/>
      <c r="C84" s="136"/>
      <c r="D84" s="140"/>
      <c r="E84" s="329" t="s">
        <v>216</v>
      </c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126"/>
    </row>
    <row r="85" spans="1:27" ht="15" hidden="1" customHeight="1">
      <c r="A85" s="121"/>
      <c r="B85" s="135"/>
      <c r="C85" s="136"/>
      <c r="D85" s="140"/>
      <c r="Y85" s="126"/>
    </row>
    <row r="86" spans="1:27" ht="25.5" hidden="1" customHeight="1">
      <c r="A86" s="121"/>
      <c r="B86" s="135"/>
      <c r="C86" s="136"/>
      <c r="D86" s="140"/>
      <c r="E86" s="315" t="s">
        <v>66</v>
      </c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126"/>
    </row>
    <row r="87" spans="1:27" ht="15" hidden="1" customHeight="1">
      <c r="A87" s="121"/>
      <c r="B87" s="135"/>
      <c r="C87" s="136"/>
      <c r="D87" s="140"/>
      <c r="E87" s="137"/>
      <c r="F87" s="137"/>
      <c r="G87" s="137"/>
      <c r="H87" s="128"/>
      <c r="I87" s="128"/>
      <c r="J87" s="128"/>
      <c r="K87" s="128"/>
      <c r="L87" s="128"/>
      <c r="M87" s="128"/>
      <c r="N87" s="128"/>
      <c r="O87" s="129"/>
      <c r="P87" s="129"/>
      <c r="Q87" s="129"/>
      <c r="R87" s="129"/>
      <c r="S87" s="129"/>
      <c r="T87" s="129"/>
      <c r="U87" s="137"/>
      <c r="V87" s="137"/>
      <c r="W87" s="137"/>
      <c r="X87" s="137"/>
      <c r="Y87" s="126"/>
    </row>
    <row r="88" spans="1:27" ht="15" hidden="1" customHeight="1">
      <c r="A88" s="121"/>
      <c r="B88" s="135"/>
      <c r="C88" s="136"/>
      <c r="D88" s="140"/>
      <c r="E88" s="142"/>
      <c r="F88" s="313" t="s">
        <v>65</v>
      </c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129"/>
      <c r="U88" s="137"/>
      <c r="V88" s="137"/>
      <c r="W88" s="137"/>
      <c r="X88" s="137"/>
      <c r="Y88" s="126"/>
      <c r="AA88" s="131" t="s">
        <v>63</v>
      </c>
    </row>
    <row r="89" spans="1:27" ht="15" hidden="1" customHeight="1">
      <c r="A89" s="121"/>
      <c r="B89" s="135"/>
      <c r="C89" s="136"/>
      <c r="D89" s="140"/>
      <c r="E89" s="137"/>
      <c r="F89" s="137"/>
      <c r="G89" s="137"/>
      <c r="H89" s="128"/>
      <c r="I89" s="128"/>
      <c r="J89" s="128"/>
      <c r="K89" s="128"/>
      <c r="L89" s="128"/>
      <c r="M89" s="128"/>
      <c r="N89" s="128"/>
      <c r="O89" s="129"/>
      <c r="P89" s="129"/>
      <c r="Q89" s="129"/>
      <c r="R89" s="129"/>
      <c r="S89" s="129"/>
      <c r="T89" s="129"/>
      <c r="U89" s="137"/>
      <c r="V89" s="137"/>
      <c r="W89" s="137"/>
      <c r="X89" s="137"/>
      <c r="Y89" s="126"/>
    </row>
    <row r="90" spans="1:27" ht="15" hidden="1">
      <c r="A90" s="121"/>
      <c r="B90" s="135"/>
      <c r="C90" s="136"/>
      <c r="D90" s="140"/>
      <c r="E90" s="137"/>
      <c r="F90" s="313" t="s">
        <v>64</v>
      </c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126"/>
    </row>
    <row r="91" spans="1:27" ht="15" hidden="1">
      <c r="A91" s="121"/>
      <c r="B91" s="135"/>
      <c r="C91" s="136"/>
      <c r="D91" s="140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26"/>
    </row>
    <row r="92" spans="1:27" ht="15" hidden="1">
      <c r="A92" s="121"/>
      <c r="B92" s="135"/>
      <c r="C92" s="136"/>
      <c r="D92" s="140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26"/>
    </row>
    <row r="93" spans="1:27" ht="15" hidden="1">
      <c r="A93" s="121"/>
      <c r="B93" s="135"/>
      <c r="C93" s="136"/>
      <c r="D93" s="140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26"/>
    </row>
    <row r="94" spans="1:27" ht="15" hidden="1">
      <c r="A94" s="121"/>
      <c r="B94" s="135"/>
      <c r="C94" s="136"/>
      <c r="D94" s="140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26"/>
    </row>
    <row r="95" spans="1:27" ht="15" hidden="1" customHeight="1">
      <c r="A95" s="121"/>
      <c r="B95" s="135"/>
      <c r="C95" s="136"/>
      <c r="D95" s="140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26"/>
    </row>
    <row r="96" spans="1:27" ht="15" hidden="1" customHeight="1">
      <c r="A96" s="121"/>
      <c r="B96" s="135"/>
      <c r="C96" s="136"/>
      <c r="D96" s="140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26"/>
    </row>
    <row r="97" spans="1:25" ht="15" hidden="1" customHeight="1">
      <c r="A97" s="121"/>
      <c r="B97" s="135"/>
      <c r="C97" s="136"/>
      <c r="D97" s="140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26"/>
    </row>
    <row r="98" spans="1:25" ht="15" hidden="1" customHeight="1">
      <c r="A98" s="121"/>
      <c r="B98" s="135"/>
      <c r="C98" s="136"/>
      <c r="D98" s="140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26"/>
    </row>
    <row r="99" spans="1:25" ht="15" hidden="1" customHeight="1">
      <c r="A99" s="121"/>
      <c r="B99" s="135"/>
      <c r="C99" s="136"/>
      <c r="D99" s="140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26"/>
    </row>
    <row r="100" spans="1:25" ht="11.1" hidden="1" customHeight="1">
      <c r="A100" s="121"/>
      <c r="B100" s="135"/>
      <c r="C100" s="136"/>
      <c r="D100" s="140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26"/>
    </row>
    <row r="101" spans="1:25" ht="15" customHeight="1">
      <c r="A101" s="121"/>
      <c r="B101" s="143"/>
      <c r="C101" s="144"/>
      <c r="D101" s="145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30"/>
    </row>
  </sheetData>
  <sheetProtection password="FA9C" sheet="1" objects="1" scenarios="1" formatColumns="0" formatRows="0"/>
  <dataConsolidate/>
  <mergeCells count="36">
    <mergeCell ref="E84:X84"/>
    <mergeCell ref="P23:W23"/>
    <mergeCell ref="F22:M22"/>
    <mergeCell ref="B2:G2"/>
    <mergeCell ref="B3:C3"/>
    <mergeCell ref="B5:Y5"/>
    <mergeCell ref="E7:X19"/>
    <mergeCell ref="F21:M21"/>
    <mergeCell ref="P21:X21"/>
    <mergeCell ref="E59:G59"/>
    <mergeCell ref="H59:X59"/>
    <mergeCell ref="E60:G60"/>
    <mergeCell ref="F72:X72"/>
    <mergeCell ref="E58:X58"/>
    <mergeCell ref="P22:X22"/>
    <mergeCell ref="E35:X39"/>
    <mergeCell ref="E40:X40"/>
    <mergeCell ref="E41:X45"/>
    <mergeCell ref="E46:X57"/>
    <mergeCell ref="E83:X83"/>
    <mergeCell ref="F88:S88"/>
    <mergeCell ref="F90:X90"/>
    <mergeCell ref="H61:X61"/>
    <mergeCell ref="E86:X86"/>
    <mergeCell ref="E80:X80"/>
    <mergeCell ref="E70:X70"/>
    <mergeCell ref="E79:X79"/>
    <mergeCell ref="E71:X71"/>
    <mergeCell ref="F73:X73"/>
    <mergeCell ref="F74:X74"/>
    <mergeCell ref="E75:X75"/>
    <mergeCell ref="E76:X76"/>
    <mergeCell ref="E77:X77"/>
    <mergeCell ref="E81:X81"/>
    <mergeCell ref="E82:X82"/>
    <mergeCell ref="E78:X78"/>
  </mergeCells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4"/>
  <sheetViews>
    <sheetView showGridLines="0" zoomScaleNormal="100" workbookViewId="0"/>
  </sheetViews>
  <sheetFormatPr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/>
  </cols>
  <sheetData>
    <row r="1" spans="2:5" ht="10.5" customHeight="1"/>
    <row r="2" spans="2:5" ht="20.100000000000001" customHeight="1">
      <c r="B2" s="395" t="s">
        <v>7</v>
      </c>
      <c r="C2" s="395"/>
      <c r="D2" s="395"/>
      <c r="E2" s="395"/>
    </row>
    <row r="3" spans="2:5" ht="6.95" customHeight="1"/>
    <row r="4" spans="2:5" ht="21.75" customHeight="1">
      <c r="B4" s="212" t="s">
        <v>140</v>
      </c>
      <c r="C4" s="212" t="s">
        <v>141</v>
      </c>
      <c r="D4" s="212" t="s">
        <v>24</v>
      </c>
      <c r="E4" s="211" t="s">
        <v>16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7"/>
  <sheetViews>
    <sheetView showGridLines="0" zoomScaleNormal="100" workbookViewId="0"/>
  </sheetViews>
  <sheetFormatPr defaultRowHeight="11.25"/>
  <cols>
    <col min="1" max="1" width="36.28515625" style="59" customWidth="1"/>
    <col min="2" max="2" width="21.140625" style="59" customWidth="1"/>
    <col min="3" max="16384" width="9.140625" style="58"/>
  </cols>
  <sheetData>
    <row r="1" spans="1:2">
      <c r="A1" s="1" t="s">
        <v>8</v>
      </c>
      <c r="B1" s="1" t="s">
        <v>9</v>
      </c>
    </row>
    <row r="2" spans="1:2">
      <c r="A2" t="s">
        <v>10</v>
      </c>
      <c r="B2" t="s">
        <v>89</v>
      </c>
    </row>
    <row r="3" spans="1:2">
      <c r="A3" t="s">
        <v>87</v>
      </c>
      <c r="B3" t="s">
        <v>90</v>
      </c>
    </row>
    <row r="4" spans="1:2">
      <c r="A4" t="s">
        <v>11</v>
      </c>
      <c r="B4" t="s">
        <v>209</v>
      </c>
    </row>
    <row r="5" spans="1:2">
      <c r="A5" t="s">
        <v>227</v>
      </c>
      <c r="B5" t="s">
        <v>192</v>
      </c>
    </row>
    <row r="6" spans="1:2">
      <c r="A6" t="s">
        <v>228</v>
      </c>
      <c r="B6" t="s">
        <v>353</v>
      </c>
    </row>
    <row r="7" spans="1:2">
      <c r="A7" t="s">
        <v>286</v>
      </c>
      <c r="B7" t="s">
        <v>93</v>
      </c>
    </row>
    <row r="8" spans="1:2">
      <c r="A8" t="s">
        <v>367</v>
      </c>
      <c r="B8" t="s">
        <v>91</v>
      </c>
    </row>
    <row r="9" spans="1:2">
      <c r="A9" t="s">
        <v>147</v>
      </c>
      <c r="B9" t="s">
        <v>92</v>
      </c>
    </row>
    <row r="10" spans="1:2">
      <c r="A10" t="s">
        <v>6</v>
      </c>
      <c r="B10" t="s">
        <v>101</v>
      </c>
    </row>
    <row r="11" spans="1:2">
      <c r="A11" t="s">
        <v>88</v>
      </c>
      <c r="B11" t="s">
        <v>102</v>
      </c>
    </row>
    <row r="12" spans="1:2">
      <c r="A12"/>
      <c r="B12" t="s">
        <v>103</v>
      </c>
    </row>
    <row r="13" spans="1:2">
      <c r="A13"/>
      <c r="B13" t="s">
        <v>148</v>
      </c>
    </row>
    <row r="14" spans="1:2">
      <c r="A14"/>
      <c r="B14" t="s">
        <v>240</v>
      </c>
    </row>
    <row r="15" spans="1:2">
      <c r="A15"/>
      <c r="B15" t="s">
        <v>241</v>
      </c>
    </row>
    <row r="16" spans="1:2">
      <c r="A16"/>
      <c r="B16" t="s">
        <v>208</v>
      </c>
    </row>
    <row r="17" spans="1:2">
      <c r="A17"/>
      <c r="B17" t="s">
        <v>109</v>
      </c>
    </row>
    <row r="18" spans="1:2">
      <c r="A18"/>
      <c r="B18" t="s">
        <v>124</v>
      </c>
    </row>
    <row r="19" spans="1:2">
      <c r="A19"/>
      <c r="B19" t="s">
        <v>129</v>
      </c>
    </row>
    <row r="20" spans="1:2">
      <c r="A20"/>
      <c r="B20" t="s">
        <v>130</v>
      </c>
    </row>
    <row r="21" spans="1:2">
      <c r="A21"/>
      <c r="B21" t="s">
        <v>125</v>
      </c>
    </row>
    <row r="22" spans="1:2">
      <c r="A22"/>
      <c r="B22" t="s">
        <v>193</v>
      </c>
    </row>
    <row r="23" spans="1:2">
      <c r="A23"/>
      <c r="B23" t="s">
        <v>99</v>
      </c>
    </row>
    <row r="24" spans="1:2">
      <c r="A24"/>
      <c r="B24" t="s">
        <v>94</v>
      </c>
    </row>
    <row r="25" spans="1:2">
      <c r="A25"/>
      <c r="B25" t="s">
        <v>95</v>
      </c>
    </row>
    <row r="26" spans="1:2">
      <c r="A26"/>
      <c r="B26" t="s">
        <v>96</v>
      </c>
    </row>
    <row r="27" spans="1:2">
      <c r="A27"/>
      <c r="B27" t="s">
        <v>97</v>
      </c>
    </row>
    <row r="28" spans="1:2">
      <c r="A28"/>
      <c r="B28" t="s">
        <v>98</v>
      </c>
    </row>
    <row r="29" spans="1:2">
      <c r="A29"/>
      <c r="B29" t="s">
        <v>100</v>
      </c>
    </row>
    <row r="30" spans="1:2">
      <c r="A30"/>
      <c r="B30" t="s">
        <v>104</v>
      </c>
    </row>
    <row r="31" spans="1:2">
      <c r="A31"/>
      <c r="B31" t="s">
        <v>105</v>
      </c>
    </row>
    <row r="32" spans="1:2">
      <c r="A32"/>
      <c r="B32" t="s">
        <v>106</v>
      </c>
    </row>
    <row r="33" spans="1:2">
      <c r="A33"/>
      <c r="B33" t="s">
        <v>107</v>
      </c>
    </row>
    <row r="34" spans="1:2">
      <c r="A34"/>
      <c r="B34" t="s">
        <v>108</v>
      </c>
    </row>
    <row r="35" spans="1:2">
      <c r="A35"/>
      <c r="B35" t="s">
        <v>366</v>
      </c>
    </row>
    <row r="36" spans="1:2">
      <c r="A36"/>
      <c r="B36" t="s">
        <v>110</v>
      </c>
    </row>
    <row r="37" spans="1:2">
      <c r="A37"/>
      <c r="B37" t="s">
        <v>242</v>
      </c>
    </row>
    <row r="38" spans="1:2">
      <c r="A38"/>
      <c r="B38" t="s">
        <v>195</v>
      </c>
    </row>
    <row r="39" spans="1:2">
      <c r="A39"/>
      <c r="B39" t="s">
        <v>205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69" customWidth="1"/>
    <col min="2" max="2" width="9.140625" style="59"/>
    <col min="3" max="3" width="15.7109375" style="72" customWidth="1"/>
    <col min="4" max="4" width="17" style="72" customWidth="1"/>
    <col min="5" max="5" width="15.7109375" style="65" customWidth="1"/>
    <col min="6" max="6" width="11.140625" style="65" customWidth="1"/>
    <col min="7" max="7" width="31.42578125" style="65" customWidth="1"/>
    <col min="8" max="9" width="26.85546875" style="65" customWidth="1"/>
    <col min="10" max="10" width="9.140625" style="65"/>
    <col min="11" max="11" width="26.28515625" style="67" customWidth="1"/>
    <col min="12" max="12" width="29.140625" style="66" customWidth="1"/>
    <col min="13" max="13" width="39.85546875" style="65" bestFit="1" customWidth="1"/>
    <col min="14" max="14" width="14.140625" style="65" customWidth="1"/>
    <col min="15" max="16384" width="9.140625" style="65"/>
  </cols>
  <sheetData>
    <row r="1" spans="1:14" s="62" customFormat="1" ht="51">
      <c r="A1" s="44" t="s">
        <v>299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85</v>
      </c>
      <c r="I1" s="22" t="s">
        <v>121</v>
      </c>
      <c r="J1" s="34" t="s">
        <v>122</v>
      </c>
      <c r="K1" s="22" t="s">
        <v>51</v>
      </c>
      <c r="L1" s="61" t="s">
        <v>113</v>
      </c>
      <c r="M1" s="31" t="s">
        <v>114</v>
      </c>
      <c r="N1" s="22" t="s">
        <v>149</v>
      </c>
    </row>
    <row r="2" spans="1:14" ht="25.5">
      <c r="A2" s="63" t="s">
        <v>300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86</v>
      </c>
      <c r="I2" s="26"/>
      <c r="J2" s="64">
        <v>52</v>
      </c>
      <c r="K2" s="22" t="s">
        <v>52</v>
      </c>
      <c r="L2" s="61" t="s">
        <v>254</v>
      </c>
      <c r="M2" s="32" t="s">
        <v>118</v>
      </c>
      <c r="N2" s="71" t="s">
        <v>150</v>
      </c>
    </row>
    <row r="3" spans="1:14" ht="25.5">
      <c r="A3" s="63" t="s">
        <v>301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83</v>
      </c>
      <c r="I3" s="26" t="s">
        <v>120</v>
      </c>
      <c r="J3" s="60" t="s">
        <v>123</v>
      </c>
      <c r="K3" s="22" t="s">
        <v>53</v>
      </c>
      <c r="L3" s="61" t="s">
        <v>111</v>
      </c>
      <c r="M3" s="32" t="s">
        <v>119</v>
      </c>
      <c r="N3" s="71" t="s">
        <v>151</v>
      </c>
    </row>
    <row r="4" spans="1:14" ht="25.5">
      <c r="A4" s="63" t="s">
        <v>302</v>
      </c>
      <c r="C4" s="23">
        <v>2015</v>
      </c>
      <c r="E4" s="24" t="s">
        <v>36</v>
      </c>
      <c r="F4" s="24" t="s">
        <v>59</v>
      </c>
      <c r="H4" s="24" t="s">
        <v>84</v>
      </c>
      <c r="I4" s="26"/>
      <c r="J4" s="64">
        <v>104</v>
      </c>
      <c r="K4" s="22" t="s">
        <v>54</v>
      </c>
      <c r="L4" s="61" t="s">
        <v>112</v>
      </c>
      <c r="M4" s="32" t="s">
        <v>115</v>
      </c>
      <c r="N4" s="71" t="s">
        <v>152</v>
      </c>
    </row>
    <row r="5" spans="1:14" ht="25.5">
      <c r="A5" s="63" t="s">
        <v>303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153</v>
      </c>
    </row>
    <row r="6" spans="1:14">
      <c r="A6" s="63" t="s">
        <v>304</v>
      </c>
      <c r="C6" s="23">
        <v>2017</v>
      </c>
      <c r="E6" s="24" t="s">
        <v>38</v>
      </c>
      <c r="F6" s="26"/>
      <c r="K6" s="65"/>
      <c r="L6" s="65"/>
      <c r="M6" s="32"/>
      <c r="N6" s="71" t="s">
        <v>154</v>
      </c>
    </row>
    <row r="7" spans="1:14" ht="12.75">
      <c r="A7" s="63" t="s">
        <v>305</v>
      </c>
      <c r="E7" s="24" t="s">
        <v>39</v>
      </c>
      <c r="F7" s="26"/>
      <c r="K7" s="73"/>
      <c r="L7" s="65"/>
      <c r="N7" s="71" t="s">
        <v>155</v>
      </c>
    </row>
    <row r="8" spans="1:14">
      <c r="A8" s="63" t="s">
        <v>306</v>
      </c>
      <c r="E8" s="24" t="s">
        <v>40</v>
      </c>
      <c r="F8" s="26"/>
      <c r="K8" s="74" t="s">
        <v>194</v>
      </c>
      <c r="N8" s="71" t="s">
        <v>156</v>
      </c>
    </row>
    <row r="9" spans="1:14">
      <c r="A9" s="63" t="s">
        <v>307</v>
      </c>
      <c r="E9" s="24" t="s">
        <v>41</v>
      </c>
      <c r="F9" s="26"/>
      <c r="K9" s="72"/>
      <c r="N9" s="71" t="s">
        <v>157</v>
      </c>
    </row>
    <row r="10" spans="1:14" ht="12.75">
      <c r="A10" s="63" t="s">
        <v>308</v>
      </c>
      <c r="E10" s="24" t="s">
        <v>42</v>
      </c>
      <c r="F10" s="26"/>
      <c r="K10" s="73"/>
      <c r="N10" s="71" t="s">
        <v>158</v>
      </c>
    </row>
    <row r="11" spans="1:14" ht="22.5">
      <c r="A11" s="63" t="s">
        <v>309</v>
      </c>
      <c r="E11" s="24" t="s">
        <v>43</v>
      </c>
      <c r="F11" s="26"/>
      <c r="K11" s="75" t="s">
        <v>356</v>
      </c>
      <c r="N11" s="71" t="s">
        <v>159</v>
      </c>
    </row>
    <row r="12" spans="1:14">
      <c r="A12" s="63" t="s">
        <v>310</v>
      </c>
      <c r="E12" s="24" t="s">
        <v>44</v>
      </c>
      <c r="F12" s="26"/>
      <c r="N12" s="71" t="s">
        <v>160</v>
      </c>
    </row>
    <row r="13" spans="1:14">
      <c r="A13" s="63" t="s">
        <v>311</v>
      </c>
      <c r="E13" s="24" t="s">
        <v>45</v>
      </c>
      <c r="F13" s="26"/>
      <c r="N13" s="71" t="s">
        <v>161</v>
      </c>
    </row>
    <row r="14" spans="1:14">
      <c r="A14" s="63" t="s">
        <v>312</v>
      </c>
      <c r="N14" s="71" t="s">
        <v>162</v>
      </c>
    </row>
    <row r="15" spans="1:14">
      <c r="A15" s="63" t="s">
        <v>313</v>
      </c>
      <c r="N15" s="71" t="s">
        <v>163</v>
      </c>
    </row>
    <row r="16" spans="1:14">
      <c r="A16" s="63" t="s">
        <v>314</v>
      </c>
      <c r="C16" s="158"/>
      <c r="D16" s="151"/>
      <c r="E16" s="151"/>
      <c r="G16" s="240" t="s">
        <v>252</v>
      </c>
      <c r="N16" s="71" t="s">
        <v>164</v>
      </c>
    </row>
    <row r="17" spans="1:14">
      <c r="A17" s="63" t="s">
        <v>315</v>
      </c>
      <c r="C17" s="152" t="s">
        <v>200</v>
      </c>
      <c r="D17" s="153" t="str">
        <f>IF(f_year = "","", IF(LEN(f_quart)=0,"",IF(f_quart="I квартал", "01.01."&amp;f_year,IF(f_quart="II квартал","01.04."&amp;f_year,(IF(f_quart="III квартал", "01.07."&amp;f_year,"01.10."&amp;f_year)))) ))</f>
        <v>01.10.2015</v>
      </c>
      <c r="E17" s="153" t="str">
        <f>IF(f_year = "","", IF(LEN(f_quart)=0,"",IF(f_quart="I квартал", "31.03."&amp; f_year,IF(f_quart="II квартал","30.06."&amp; f_year,(IF(f_quart="III квартал", "30.09."&amp; f_year,"31.12."&amp; f_year)))) ))</f>
        <v>31.12.2015</v>
      </c>
      <c r="G17" s="241" t="s">
        <v>1336</v>
      </c>
      <c r="N17" s="71" t="s">
        <v>165</v>
      </c>
    </row>
    <row r="18" spans="1:14">
      <c r="A18" s="63" t="s">
        <v>383</v>
      </c>
      <c r="C18" s="154"/>
      <c r="D18" s="155"/>
      <c r="E18" s="155"/>
      <c r="G18" s="158"/>
      <c r="N18" s="71" t="s">
        <v>166</v>
      </c>
    </row>
    <row r="19" spans="1:14" ht="22.5">
      <c r="A19" s="63" t="s">
        <v>316</v>
      </c>
      <c r="C19" s="158"/>
      <c r="D19" s="151"/>
      <c r="E19" s="151"/>
      <c r="G19" s="240" t="s">
        <v>287</v>
      </c>
      <c r="N19" s="71" t="s">
        <v>167</v>
      </c>
    </row>
    <row r="20" spans="1:14" ht="22.5">
      <c r="A20" s="63" t="s">
        <v>317</v>
      </c>
      <c r="C20" s="156" t="s">
        <v>201</v>
      </c>
      <c r="D20" s="157"/>
      <c r="E20" s="157"/>
      <c r="G20" s="74" t="b">
        <v>1</v>
      </c>
      <c r="N20" s="71" t="s">
        <v>168</v>
      </c>
    </row>
    <row r="21" spans="1:14">
      <c r="A21" s="63" t="s">
        <v>318</v>
      </c>
      <c r="N21" s="71" t="s">
        <v>169</v>
      </c>
    </row>
    <row r="22" spans="1:14">
      <c r="A22" s="63" t="s">
        <v>384</v>
      </c>
      <c r="N22" s="71" t="s">
        <v>170</v>
      </c>
    </row>
    <row r="23" spans="1:14">
      <c r="A23" s="63" t="s">
        <v>319</v>
      </c>
      <c r="N23" s="71" t="s">
        <v>171</v>
      </c>
    </row>
    <row r="24" spans="1:14">
      <c r="A24" s="63" t="s">
        <v>320</v>
      </c>
      <c r="N24" s="71" t="s">
        <v>172</v>
      </c>
    </row>
    <row r="25" spans="1:14">
      <c r="A25" s="63" t="s">
        <v>321</v>
      </c>
      <c r="N25" s="71" t="s">
        <v>173</v>
      </c>
    </row>
    <row r="26" spans="1:14">
      <c r="A26" s="63" t="s">
        <v>322</v>
      </c>
      <c r="N26" s="71" t="s">
        <v>174</v>
      </c>
    </row>
    <row r="27" spans="1:14">
      <c r="A27" s="63" t="s">
        <v>323</v>
      </c>
      <c r="N27" s="71" t="s">
        <v>175</v>
      </c>
    </row>
    <row r="28" spans="1:14">
      <c r="A28" s="63" t="s">
        <v>385</v>
      </c>
      <c r="N28" s="71" t="s">
        <v>176</v>
      </c>
    </row>
    <row r="29" spans="1:14">
      <c r="A29" s="63" t="s">
        <v>324</v>
      </c>
      <c r="N29" s="71" t="s">
        <v>177</v>
      </c>
    </row>
    <row r="30" spans="1:14">
      <c r="A30" s="63" t="s">
        <v>325</v>
      </c>
      <c r="N30" s="71" t="s">
        <v>178</v>
      </c>
    </row>
    <row r="31" spans="1:14">
      <c r="A31" s="63" t="s">
        <v>326</v>
      </c>
      <c r="N31" s="71" t="s">
        <v>179</v>
      </c>
    </row>
    <row r="32" spans="1:14">
      <c r="A32" s="63" t="s">
        <v>327</v>
      </c>
      <c r="N32" s="71" t="s">
        <v>180</v>
      </c>
    </row>
    <row r="33" spans="1:14">
      <c r="A33" s="63" t="s">
        <v>328</v>
      </c>
      <c r="N33" s="71" t="s">
        <v>181</v>
      </c>
    </row>
    <row r="34" spans="1:14">
      <c r="A34" s="63" t="s">
        <v>329</v>
      </c>
      <c r="N34" s="71" t="s">
        <v>182</v>
      </c>
    </row>
    <row r="35" spans="1:14">
      <c r="A35" s="63" t="s">
        <v>330</v>
      </c>
      <c r="N35" s="71" t="s">
        <v>183</v>
      </c>
    </row>
    <row r="36" spans="1:14">
      <c r="A36" s="63" t="s">
        <v>331</v>
      </c>
      <c r="N36" s="71" t="s">
        <v>184</v>
      </c>
    </row>
    <row r="37" spans="1:14">
      <c r="A37" s="63" t="s">
        <v>332</v>
      </c>
      <c r="N37" s="71" t="s">
        <v>185</v>
      </c>
    </row>
    <row r="38" spans="1:14">
      <c r="A38" s="63" t="s">
        <v>333</v>
      </c>
      <c r="N38" s="71" t="s">
        <v>186</v>
      </c>
    </row>
    <row r="39" spans="1:14">
      <c r="A39" s="63" t="s">
        <v>334</v>
      </c>
      <c r="N39" s="71" t="s">
        <v>187</v>
      </c>
    </row>
    <row r="40" spans="1:14">
      <c r="A40" s="63" t="s">
        <v>335</v>
      </c>
      <c r="N40" s="71" t="s">
        <v>188</v>
      </c>
    </row>
    <row r="41" spans="1:14">
      <c r="A41" s="63" t="s">
        <v>336</v>
      </c>
      <c r="N41" s="71" t="s">
        <v>189</v>
      </c>
    </row>
    <row r="42" spans="1:14">
      <c r="A42" s="63" t="s">
        <v>337</v>
      </c>
      <c r="N42" s="71" t="s">
        <v>190</v>
      </c>
    </row>
    <row r="43" spans="1:14">
      <c r="A43" s="63" t="s">
        <v>338</v>
      </c>
      <c r="N43" s="71" t="s">
        <v>191</v>
      </c>
    </row>
    <row r="44" spans="1:14">
      <c r="A44" s="63" t="s">
        <v>339</v>
      </c>
    </row>
    <row r="45" spans="1:14">
      <c r="A45" s="63" t="s">
        <v>340</v>
      </c>
    </row>
    <row r="46" spans="1:14">
      <c r="A46" s="63" t="s">
        <v>341</v>
      </c>
    </row>
    <row r="47" spans="1:14">
      <c r="A47" s="63" t="s">
        <v>342</v>
      </c>
    </row>
    <row r="48" spans="1:14">
      <c r="A48" s="63" t="s">
        <v>343</v>
      </c>
    </row>
    <row r="49" spans="1:1">
      <c r="A49" s="63" t="s">
        <v>344</v>
      </c>
    </row>
    <row r="50" spans="1:1">
      <c r="A50" s="63" t="s">
        <v>345</v>
      </c>
    </row>
    <row r="51" spans="1:1">
      <c r="A51" s="63" t="s">
        <v>346</v>
      </c>
    </row>
    <row r="52" spans="1:1">
      <c r="A52" s="63" t="s">
        <v>347</v>
      </c>
    </row>
    <row r="53" spans="1:1">
      <c r="A53" s="63" t="s">
        <v>348</v>
      </c>
    </row>
    <row r="54" spans="1:1">
      <c r="A54" s="63" t="s">
        <v>349</v>
      </c>
    </row>
    <row r="55" spans="1:1">
      <c r="A55" s="63" t="s">
        <v>350</v>
      </c>
    </row>
    <row r="56" spans="1:1">
      <c r="A56" s="63"/>
    </row>
    <row r="57" spans="1:1">
      <c r="A57" s="63"/>
    </row>
    <row r="58" spans="1:1">
      <c r="A58" s="63"/>
    </row>
    <row r="59" spans="1:1">
      <c r="A59" s="63"/>
    </row>
    <row r="60" spans="1:1">
      <c r="A60" s="63"/>
    </row>
    <row r="61" spans="1:1">
      <c r="A61" s="63"/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21"/>
  <sheetViews>
    <sheetView showGridLines="0" workbookViewId="0"/>
  </sheetViews>
  <sheetFormatPr defaultRowHeight="12.75"/>
  <cols>
    <col min="1" max="16384" width="9.140625" style="160"/>
  </cols>
  <sheetData>
    <row r="1" spans="1:1">
      <c r="A1" s="164"/>
    </row>
    <row r="2" spans="1:1">
      <c r="A2" s="164">
        <f>IF(Территории!$E$13="",1,0)</f>
        <v>0</v>
      </c>
    </row>
    <row r="3" spans="1:1">
      <c r="A3" s="164">
        <f>IF(Территории!$H$13="",1,0)</f>
        <v>0</v>
      </c>
    </row>
    <row r="4" spans="1:1">
      <c r="A4" s="164">
        <f>IF(Территории!$K$13="",1,0)</f>
        <v>0</v>
      </c>
    </row>
    <row r="5" spans="1:1">
      <c r="A5" s="164">
        <f>IF('Сведения об изменении'!$E$13="",1,0)</f>
        <v>1</v>
      </c>
    </row>
    <row r="6" spans="1:1">
      <c r="A6" s="164">
        <f>IF('Публикация в других источниках'!$F$11="",1,0)</f>
        <v>1</v>
      </c>
    </row>
    <row r="7" spans="1:1">
      <c r="A7" s="164">
        <f>IF('Публикация в других источниках'!$G$11="",1,0)</f>
        <v>1</v>
      </c>
    </row>
    <row r="8" spans="1:1">
      <c r="A8" s="164">
        <f>IF('Публикация в других источниках'!$H$11="",1,0)</f>
        <v>1</v>
      </c>
    </row>
    <row r="9" spans="1:1">
      <c r="A9" s="164">
        <f>IF(Дифференциация!$E$22="",1,0)</f>
        <v>0</v>
      </c>
    </row>
    <row r="10" spans="1:1">
      <c r="A10" s="164">
        <f>IF(Дифференциация!$F$22="",1,0)</f>
        <v>0</v>
      </c>
    </row>
    <row r="11" spans="1:1">
      <c r="A11" s="164">
        <f>IF(Дифференциация!$J$22="",1,0)</f>
        <v>0</v>
      </c>
    </row>
    <row r="12" spans="1:1">
      <c r="A12" s="164">
        <f>IF('Доступ к товарам и услугам'!$I$11="",1,0)</f>
        <v>0</v>
      </c>
    </row>
    <row r="13" spans="1:1">
      <c r="A13" s="164">
        <f>IF('Доступ к товарам и услугам'!$I$11="Введите наименование централизованной системы холодного водоснабжения",1,0)</f>
        <v>0</v>
      </c>
    </row>
    <row r="14" spans="1:1">
      <c r="A14" s="164">
        <f>IF('Доступ к товарам и услугам'!$I$12="",1,0)</f>
        <v>0</v>
      </c>
    </row>
    <row r="15" spans="1:1">
      <c r="A15" s="164">
        <f>IF('Доступ к товарам и услугам'!$I$12="Введите наименование централизованной системы холодного водоснабжения",1,0)</f>
        <v>0</v>
      </c>
    </row>
    <row r="16" spans="1:1">
      <c r="A16" s="164">
        <f>IF('Доступ к товарам и услугам'!$I$13="",1,0)</f>
        <v>0</v>
      </c>
    </row>
    <row r="17" spans="1:1">
      <c r="A17" s="164">
        <f>IF('Доступ к товарам и услугам'!$I$13="Введите наименование централизованной системы холодного водоснабжения",1,0)</f>
        <v>0</v>
      </c>
    </row>
    <row r="18" spans="1:1">
      <c r="A18" s="164">
        <f>IF('Доступ к товарам и услугам'!$I$14="",1,0)</f>
        <v>0</v>
      </c>
    </row>
    <row r="19" spans="1:1">
      <c r="A19" s="164">
        <f>IF('Доступ к товарам и услугам'!$I$14="Введите наименование централизованной системы холодного водоснабжения",1,0)</f>
        <v>0</v>
      </c>
    </row>
    <row r="20" spans="1:1">
      <c r="A20" s="164">
        <f>IF('Доступ к товарам и услугам'!$I$10="",1,0)</f>
        <v>0</v>
      </c>
    </row>
    <row r="21" spans="1:1">
      <c r="A21" s="164">
        <f>IF('Доступ к товарам и услугам'!$I$10="Введите наименование централизованной системы холодного водоснабжения",1,0)</f>
        <v>0</v>
      </c>
    </row>
  </sheetData>
  <sheetProtection formatColumns="0" formatRows="0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Settings">
    <tabColor indexed="47"/>
  </sheetPr>
  <dimension ref="A1:C14"/>
  <sheetViews>
    <sheetView showGridLines="0" zoomScaleNormal="100" workbookViewId="0"/>
  </sheetViews>
  <sheetFormatPr defaultRowHeight="12.75"/>
  <cols>
    <col min="1" max="1" width="49" style="35" customWidth="1"/>
    <col min="2" max="2" width="25.42578125" style="35" customWidth="1"/>
    <col min="3" max="3" width="35" style="35" customWidth="1"/>
    <col min="4" max="16384" width="9.140625" style="35"/>
  </cols>
  <sheetData>
    <row r="1" spans="1:3">
      <c r="A1" s="35" t="s">
        <v>255</v>
      </c>
      <c r="B1" s="35" t="s">
        <v>256</v>
      </c>
      <c r="C1" s="35" t="s">
        <v>392</v>
      </c>
    </row>
    <row r="2" spans="1:3">
      <c r="A2" s="35" t="s">
        <v>257</v>
      </c>
      <c r="B2" s="35" t="s">
        <v>258</v>
      </c>
      <c r="C2" s="35" t="s">
        <v>393</v>
      </c>
    </row>
    <row r="3" spans="1:3">
      <c r="A3" s="35" t="s">
        <v>259</v>
      </c>
      <c r="B3" s="35" t="s">
        <v>260</v>
      </c>
      <c r="C3" s="35" t="s">
        <v>394</v>
      </c>
    </row>
    <row r="4" spans="1:3">
      <c r="A4" s="35" t="s">
        <v>261</v>
      </c>
      <c r="B4" s="35" t="s">
        <v>262</v>
      </c>
      <c r="C4" s="35" t="s">
        <v>394</v>
      </c>
    </row>
    <row r="5" spans="1:3">
      <c r="A5" s="35" t="s">
        <v>263</v>
      </c>
      <c r="B5" s="35" t="s">
        <v>264</v>
      </c>
      <c r="C5" s="35" t="s">
        <v>394</v>
      </c>
    </row>
    <row r="6" spans="1:3">
      <c r="A6" s="35" t="s">
        <v>265</v>
      </c>
      <c r="B6" s="35" t="s">
        <v>266</v>
      </c>
      <c r="C6" s="35" t="s">
        <v>393</v>
      </c>
    </row>
    <row r="7" spans="1:3">
      <c r="A7" s="35" t="s">
        <v>267</v>
      </c>
      <c r="B7" s="35" t="s">
        <v>268</v>
      </c>
      <c r="C7" s="35" t="s">
        <v>394</v>
      </c>
    </row>
    <row r="8" spans="1:3">
      <c r="A8" s="35" t="s">
        <v>269</v>
      </c>
      <c r="B8" s="35" t="s">
        <v>281</v>
      </c>
      <c r="C8" s="35" t="s">
        <v>394</v>
      </c>
    </row>
    <row r="9" spans="1:3">
      <c r="A9" s="35" t="s">
        <v>271</v>
      </c>
      <c r="B9" s="35" t="s">
        <v>272</v>
      </c>
      <c r="C9" s="35" t="s">
        <v>393</v>
      </c>
    </row>
    <row r="10" spans="1:3">
      <c r="A10" s="35" t="s">
        <v>273</v>
      </c>
      <c r="B10" s="35" t="s">
        <v>274</v>
      </c>
      <c r="C10" s="35" t="s">
        <v>393</v>
      </c>
    </row>
    <row r="11" spans="1:3">
      <c r="A11" s="35" t="s">
        <v>275</v>
      </c>
      <c r="B11" s="35" t="s">
        <v>276</v>
      </c>
      <c r="C11" s="35" t="s">
        <v>393</v>
      </c>
    </row>
    <row r="12" spans="1:3">
      <c r="A12" s="35" t="s">
        <v>277</v>
      </c>
      <c r="B12" s="35" t="s">
        <v>278</v>
      </c>
      <c r="C12" s="35" t="s">
        <v>394</v>
      </c>
    </row>
    <row r="13" spans="1:3">
      <c r="A13" s="35" t="s">
        <v>279</v>
      </c>
      <c r="B13" s="35" t="s">
        <v>280</v>
      </c>
      <c r="C13" s="35" t="s">
        <v>393</v>
      </c>
    </row>
    <row r="14" spans="1:3">
      <c r="A14" s="35" t="s">
        <v>282</v>
      </c>
      <c r="B14" s="35" t="s">
        <v>270</v>
      </c>
      <c r="C14" s="35" t="s">
        <v>394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SetForPrin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K25"/>
  <sheetViews>
    <sheetView showGridLines="0" zoomScaleNormal="100" workbookViewId="0"/>
  </sheetViews>
  <sheetFormatPr defaultRowHeight="11.25"/>
  <cols>
    <col min="1" max="1" width="3.7109375" style="121" customWidth="1"/>
    <col min="2" max="2" width="87.28515625" style="81" customWidth="1"/>
    <col min="3" max="3" width="9.140625" style="121"/>
    <col min="4" max="4" width="109.140625" style="121" customWidth="1"/>
    <col min="5" max="16384" width="9.140625" style="121"/>
  </cols>
  <sheetData>
    <row r="1" spans="1:11">
      <c r="B1" s="186" t="s">
        <v>11</v>
      </c>
    </row>
    <row r="2" spans="1:11" ht="22.5">
      <c r="A2" s="162">
        <v>7</v>
      </c>
      <c r="B2" s="187" t="s">
        <v>139</v>
      </c>
    </row>
    <row r="3" spans="1:11" ht="123.75">
      <c r="A3" s="162">
        <v>1</v>
      </c>
      <c r="B3" s="187" t="s">
        <v>381</v>
      </c>
    </row>
    <row r="4" spans="1:11" ht="67.5">
      <c r="A4" s="162">
        <v>2</v>
      </c>
      <c r="B4" s="187" t="s">
        <v>199</v>
      </c>
    </row>
    <row r="5" spans="1:11" ht="123.75">
      <c r="A5" s="162">
        <v>3</v>
      </c>
      <c r="B5" s="187" t="s">
        <v>211</v>
      </c>
    </row>
    <row r="6" spans="1:11" ht="90">
      <c r="A6" s="162">
        <v>4</v>
      </c>
      <c r="B6" s="187" t="s">
        <v>382</v>
      </c>
    </row>
    <row r="7" spans="1:11" ht="56.25">
      <c r="A7" s="162">
        <v>5</v>
      </c>
      <c r="B7" s="187" t="s">
        <v>374</v>
      </c>
    </row>
    <row r="8" spans="1:11" ht="14.25">
      <c r="A8" s="162">
        <v>6</v>
      </c>
      <c r="B8" s="187"/>
    </row>
    <row r="9" spans="1:11">
      <c r="B9" s="186" t="s">
        <v>290</v>
      </c>
    </row>
    <row r="10" spans="1:11" ht="56.25">
      <c r="B10" s="187" t="s">
        <v>292</v>
      </c>
    </row>
    <row r="11" spans="1:11" ht="33.75">
      <c r="B11" s="187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Хранилище ЕИАС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2"/>
      <c r="D11" s="397"/>
      <c r="E11" s="397"/>
      <c r="F11" s="397"/>
      <c r="G11" s="397"/>
      <c r="H11" s="397"/>
      <c r="I11" s="397"/>
      <c r="J11" s="397"/>
      <c r="K11" s="397"/>
    </row>
    <row r="12" spans="1:11" ht="45">
      <c r="B12" s="187" t="s">
        <v>291</v>
      </c>
      <c r="C12" s="162"/>
      <c r="D12" s="397"/>
      <c r="E12" s="397"/>
      <c r="F12" s="397"/>
      <c r="G12" s="397"/>
      <c r="H12" s="397"/>
      <c r="I12" s="397"/>
      <c r="J12" s="397"/>
      <c r="K12" s="397"/>
    </row>
    <row r="13" spans="1:11" ht="14.25">
      <c r="B13" s="188" t="s">
        <v>227</v>
      </c>
      <c r="C13" s="162"/>
      <c r="D13" s="397"/>
      <c r="E13" s="397"/>
      <c r="F13" s="397"/>
      <c r="G13" s="397"/>
      <c r="H13" s="397"/>
      <c r="I13" s="397"/>
      <c r="J13" s="397"/>
      <c r="K13" s="397"/>
    </row>
    <row r="14" spans="1:11" ht="14.25">
      <c r="A14" s="162">
        <v>1</v>
      </c>
      <c r="B14" s="189" t="s">
        <v>218</v>
      </c>
      <c r="C14" s="162"/>
      <c r="D14" s="397"/>
      <c r="E14" s="397"/>
      <c r="F14" s="397"/>
      <c r="G14" s="397"/>
      <c r="H14" s="397"/>
      <c r="I14" s="397"/>
      <c r="J14" s="397"/>
      <c r="K14" s="397"/>
    </row>
    <row r="15" spans="1:11" ht="22.5">
      <c r="A15" s="162">
        <v>2</v>
      </c>
      <c r="B15" s="189" t="s">
        <v>219</v>
      </c>
      <c r="C15" s="162"/>
      <c r="D15" s="398"/>
      <c r="E15" s="398"/>
      <c r="F15" s="398"/>
      <c r="G15" s="398"/>
      <c r="H15" s="398"/>
      <c r="I15" s="398"/>
      <c r="J15" s="398"/>
      <c r="K15" s="398"/>
    </row>
    <row r="16" spans="1:11" ht="14.25">
      <c r="B16" s="188" t="s">
        <v>228</v>
      </c>
      <c r="C16" s="162"/>
      <c r="D16" s="399"/>
      <c r="E16" s="398"/>
      <c r="F16" s="398"/>
      <c r="G16" s="398"/>
      <c r="H16" s="398"/>
      <c r="I16" s="398"/>
      <c r="J16" s="398"/>
      <c r="K16" s="398"/>
    </row>
    <row r="17" spans="1:11" ht="33.75">
      <c r="A17" s="162">
        <v>1</v>
      </c>
      <c r="B17" s="189" t="s">
        <v>351</v>
      </c>
      <c r="C17" s="162"/>
      <c r="D17" s="396"/>
      <c r="E17" s="396"/>
      <c r="F17" s="396"/>
      <c r="G17" s="396"/>
      <c r="H17" s="396"/>
      <c r="I17" s="396"/>
      <c r="J17" s="396"/>
      <c r="K17" s="396"/>
    </row>
    <row r="18" spans="1:11" ht="22.5">
      <c r="A18" s="162">
        <v>2</v>
      </c>
      <c r="B18" s="189" t="s">
        <v>226</v>
      </c>
    </row>
    <row r="19" spans="1:11" ht="22.5">
      <c r="A19" s="162">
        <v>3</v>
      </c>
      <c r="B19" s="189" t="s">
        <v>375</v>
      </c>
    </row>
    <row r="20" spans="1:11" ht="56.25">
      <c r="A20" s="162">
        <v>4</v>
      </c>
      <c r="B20" s="189" t="s">
        <v>376</v>
      </c>
    </row>
    <row r="21" spans="1:11">
      <c r="B21" s="188" t="s">
        <v>286</v>
      </c>
    </row>
    <row r="22" spans="1:11" ht="33.75">
      <c r="A22" s="162">
        <v>1</v>
      </c>
      <c r="B22" s="189" t="s">
        <v>377</v>
      </c>
    </row>
    <row r="23" spans="1:11">
      <c r="B23" s="188" t="s">
        <v>147</v>
      </c>
    </row>
    <row r="24" spans="1:11" ht="22.5">
      <c r="A24" s="162">
        <v>1</v>
      </c>
      <c r="B24" s="189" t="s">
        <v>145</v>
      </c>
    </row>
    <row r="25" spans="1:11">
      <c r="B25" s="81" t="s">
        <v>196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3:CE46"/>
  <sheetViews>
    <sheetView showGridLines="0" zoomScaleNormal="100" workbookViewId="0"/>
  </sheetViews>
  <sheetFormatPr defaultRowHeight="15"/>
  <cols>
    <col min="1" max="1" width="10.28515625" style="59" customWidth="1"/>
    <col min="2" max="3" width="10" style="59" customWidth="1"/>
    <col min="4" max="4" width="10.140625" style="59" bestFit="1" customWidth="1"/>
    <col min="5" max="5" width="20" style="59" customWidth="1"/>
    <col min="6" max="6" width="3.42578125" style="59" customWidth="1"/>
    <col min="7" max="9" width="20.7109375" style="59" customWidth="1"/>
    <col min="10" max="10" width="24.28515625" style="59" customWidth="1"/>
    <col min="11" max="11" width="9.140625" style="59"/>
    <col min="12" max="12" width="7.7109375" style="59" customWidth="1"/>
    <col min="13" max="13" width="32.42578125" style="59" customWidth="1"/>
    <col min="14" max="14" width="9.140625" style="59"/>
    <col min="15" max="20" width="9.85546875" style="59" customWidth="1"/>
    <col min="21" max="21" width="9.85546875" style="301" customWidth="1"/>
    <col min="22" max="24" width="9.85546875" style="59" customWidth="1"/>
    <col min="25" max="16384" width="9.140625" style="59"/>
  </cols>
  <sheetData>
    <row r="3" spans="1:23">
      <c r="A3" s="17" t="s">
        <v>135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0"/>
      <c r="V3" s="17"/>
      <c r="W3" s="17"/>
    </row>
    <row r="5" spans="1:23" s="81" customFormat="1" ht="15" customHeight="1">
      <c r="A5" s="266"/>
      <c r="C5" s="82"/>
      <c r="D5" s="268"/>
      <c r="E5" s="272"/>
      <c r="F5" s="271"/>
      <c r="G5" s="273"/>
      <c r="H5" s="273"/>
      <c r="U5" s="296"/>
    </row>
    <row r="7" spans="1:23">
      <c r="A7" s="17" t="s">
        <v>136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0"/>
      <c r="V7" s="17"/>
      <c r="W7" s="17"/>
    </row>
    <row r="9" spans="1:23" ht="15" customHeight="1">
      <c r="D9" s="275"/>
      <c r="E9" s="277"/>
    </row>
    <row r="11" spans="1:23">
      <c r="A11" s="17" t="s">
        <v>146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0"/>
      <c r="V11" s="17"/>
      <c r="W11" s="17"/>
    </row>
    <row r="13" spans="1:23" s="85" customFormat="1" ht="15" customHeight="1">
      <c r="C13" s="120"/>
      <c r="D13" s="275"/>
      <c r="E13" s="276"/>
      <c r="U13" s="298"/>
    </row>
    <row r="17" spans="1:83">
      <c r="A17" s="17" t="s">
        <v>296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0"/>
      <c r="V17" s="17"/>
      <c r="W17" s="17"/>
    </row>
    <row r="19" spans="1:83" s="71" customFormat="1" ht="15" customHeight="1">
      <c r="A19" s="37"/>
      <c r="B19" s="197" t="s">
        <v>221</v>
      </c>
      <c r="C19" s="76"/>
      <c r="D19" s="350">
        <v>1</v>
      </c>
      <c r="E19" s="377"/>
      <c r="F19" s="354"/>
      <c r="G19" s="381">
        <v>1</v>
      </c>
      <c r="H19" s="404"/>
      <c r="I19" s="205"/>
      <c r="J19" s="205" t="s">
        <v>26</v>
      </c>
      <c r="K19" s="201"/>
      <c r="L19" s="198"/>
      <c r="M19" s="197"/>
      <c r="N19" s="197"/>
      <c r="O19" s="197"/>
      <c r="P19" s="197"/>
      <c r="Q19" s="278"/>
      <c r="R19" s="197"/>
      <c r="S19" s="197"/>
      <c r="T19" s="197"/>
      <c r="U19" s="290"/>
      <c r="V19" s="197"/>
      <c r="W19" s="197"/>
      <c r="X19" s="197"/>
      <c r="Y19" s="131"/>
      <c r="Z19" s="131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</row>
    <row r="20" spans="1:83" s="71" customFormat="1" ht="15" customHeight="1">
      <c r="A20" s="37"/>
      <c r="B20" s="37"/>
      <c r="C20" s="76"/>
      <c r="D20" s="350"/>
      <c r="E20" s="377"/>
      <c r="F20" s="402"/>
      <c r="G20" s="403"/>
      <c r="H20" s="405"/>
      <c r="I20" s="193"/>
      <c r="J20" s="206"/>
      <c r="K20" s="223" t="s">
        <v>49</v>
      </c>
      <c r="L20" s="245"/>
      <c r="M20" s="197"/>
      <c r="N20" s="197"/>
      <c r="O20" s="197"/>
      <c r="P20" s="197"/>
      <c r="Q20" s="278"/>
      <c r="R20" s="197"/>
      <c r="S20" s="197"/>
      <c r="T20" s="197"/>
      <c r="U20" s="290"/>
      <c r="V20" s="197"/>
      <c r="W20" s="197"/>
      <c r="X20" s="197"/>
      <c r="Y20" s="131"/>
      <c r="Z20" s="131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</row>
    <row r="21" spans="1:83" s="71" customFormat="1" ht="15" customHeight="1">
      <c r="A21" s="37"/>
      <c r="B21" s="37"/>
      <c r="C21" s="76"/>
      <c r="D21" s="350"/>
      <c r="E21" s="377"/>
      <c r="F21" s="193"/>
      <c r="G21" s="206"/>
      <c r="H21" s="223" t="s">
        <v>50</v>
      </c>
      <c r="I21" s="206"/>
      <c r="J21" s="206"/>
      <c r="K21" s="244"/>
      <c r="L21" s="245"/>
      <c r="M21" s="197"/>
      <c r="N21" s="197"/>
      <c r="O21" s="197"/>
      <c r="P21" s="197"/>
      <c r="Q21" s="278"/>
      <c r="R21" s="197"/>
      <c r="S21" s="197"/>
      <c r="T21" s="197"/>
      <c r="U21" s="290"/>
      <c r="V21" s="197"/>
      <c r="W21" s="197"/>
      <c r="X21" s="197"/>
      <c r="Y21" s="131"/>
      <c r="Z21" s="131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</row>
    <row r="22" spans="1:83">
      <c r="Q22" s="282"/>
    </row>
    <row r="23" spans="1:83">
      <c r="A23" s="17" t="s">
        <v>297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3"/>
      <c r="R23" s="17"/>
      <c r="S23" s="17"/>
      <c r="T23" s="17"/>
      <c r="U23" s="300"/>
      <c r="V23" s="17"/>
      <c r="W23" s="17"/>
    </row>
    <row r="24" spans="1:83">
      <c r="Q24" s="282"/>
    </row>
    <row r="25" spans="1:83" s="71" customFormat="1" ht="15" customHeight="1">
      <c r="A25" s="37"/>
      <c r="B25" s="197" t="s">
        <v>221</v>
      </c>
      <c r="C25" s="76"/>
      <c r="D25" s="76"/>
      <c r="E25" s="76"/>
      <c r="F25" s="400"/>
      <c r="G25" s="350">
        <v>1</v>
      </c>
      <c r="H25" s="356"/>
      <c r="I25" s="199"/>
      <c r="J25" s="190">
        <v>1</v>
      </c>
      <c r="K25" s="201"/>
      <c r="L25" s="198"/>
      <c r="M25" s="197"/>
      <c r="N25" s="197"/>
      <c r="O25" s="197"/>
      <c r="P25" s="197"/>
      <c r="Q25" s="278"/>
      <c r="R25" s="197"/>
      <c r="S25" s="197"/>
      <c r="T25" s="197"/>
      <c r="U25" s="290"/>
      <c r="V25" s="197"/>
      <c r="W25" s="197"/>
      <c r="X25" s="197"/>
      <c r="Y25" s="131"/>
      <c r="Z25" s="131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</row>
    <row r="26" spans="1:83" s="71" customFormat="1" ht="15" customHeight="1">
      <c r="A26" s="37"/>
      <c r="B26" s="37"/>
      <c r="C26" s="76"/>
      <c r="D26" s="76"/>
      <c r="E26" s="76"/>
      <c r="F26" s="401"/>
      <c r="G26" s="350"/>
      <c r="H26" s="356"/>
      <c r="I26" s="243"/>
      <c r="J26" s="244"/>
      <c r="K26" s="223" t="s">
        <v>49</v>
      </c>
      <c r="L26" s="245"/>
      <c r="M26" s="197"/>
      <c r="N26" s="197"/>
      <c r="O26" s="197"/>
      <c r="P26" s="197"/>
      <c r="Q26" s="278"/>
      <c r="R26" s="197"/>
      <c r="S26" s="197"/>
      <c r="T26" s="197"/>
      <c r="U26" s="290"/>
      <c r="V26" s="197"/>
      <c r="W26" s="197"/>
      <c r="X26" s="197"/>
      <c r="Y26" s="131"/>
      <c r="Z26" s="131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</row>
    <row r="27" spans="1:83">
      <c r="Q27" s="282"/>
    </row>
    <row r="28" spans="1:83">
      <c r="A28" s="17" t="s">
        <v>298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3"/>
      <c r="R28" s="17"/>
      <c r="S28" s="17"/>
      <c r="T28" s="17"/>
      <c r="U28" s="300"/>
      <c r="V28" s="17"/>
      <c r="W28" s="17"/>
    </row>
    <row r="29" spans="1:83">
      <c r="Q29" s="282"/>
    </row>
    <row r="30" spans="1:83" s="71" customFormat="1" ht="15" customHeight="1">
      <c r="A30" s="37"/>
      <c r="B30" s="197" t="s">
        <v>221</v>
      </c>
      <c r="C30" s="76"/>
      <c r="D30" s="59"/>
      <c r="E30" s="59"/>
      <c r="F30" s="59"/>
      <c r="G30" s="59"/>
      <c r="H30" s="59"/>
      <c r="I30" s="209"/>
      <c r="J30" s="190">
        <v>1</v>
      </c>
      <c r="K30" s="201"/>
      <c r="L30" s="198"/>
      <c r="M30" s="197"/>
      <c r="N30" s="197"/>
      <c r="O30" s="197"/>
      <c r="P30" s="197"/>
      <c r="Q30" s="278"/>
      <c r="R30" s="197"/>
      <c r="S30" s="197"/>
      <c r="T30" s="197"/>
      <c r="U30" s="290"/>
      <c r="V30" s="197"/>
      <c r="W30" s="197"/>
      <c r="X30" s="197"/>
      <c r="Y30" s="131"/>
      <c r="Z30" s="131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</row>
    <row r="33" spans="1:38">
      <c r="A33" s="17" t="s">
        <v>229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0"/>
      <c r="V33" s="17"/>
      <c r="W33" s="17"/>
    </row>
    <row r="35" spans="1:38" s="183" customFormat="1" ht="15" customHeight="1">
      <c r="A35" s="59"/>
      <c r="B35" s="59"/>
      <c r="C35" s="76"/>
      <c r="D35" s="371" t="s">
        <v>26</v>
      </c>
      <c r="E35" s="370"/>
      <c r="F35" s="370" t="s">
        <v>19</v>
      </c>
      <c r="G35" s="354"/>
      <c r="H35" s="350">
        <v>1</v>
      </c>
      <c r="I35" s="408"/>
      <c r="J35" s="370" t="s">
        <v>19</v>
      </c>
      <c r="K35" s="210"/>
      <c r="L35" s="205" t="s">
        <v>26</v>
      </c>
      <c r="M35" s="227"/>
      <c r="N35" s="175"/>
      <c r="O35" s="175"/>
      <c r="P35" s="175"/>
      <c r="Q35" s="175"/>
      <c r="R35" s="175"/>
      <c r="S35" s="175"/>
      <c r="T35" s="175"/>
      <c r="U35" s="295"/>
      <c r="V35" s="175"/>
      <c r="W35" s="175"/>
      <c r="X35" s="202"/>
      <c r="Y35" s="202" t="s">
        <v>217</v>
      </c>
      <c r="Z35" s="202">
        <v>1705000</v>
      </c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</row>
    <row r="36" spans="1:38" s="183" customFormat="1" ht="15" customHeight="1">
      <c r="A36" s="59"/>
      <c r="B36" s="59"/>
      <c r="C36" s="76"/>
      <c r="D36" s="371"/>
      <c r="E36" s="370"/>
      <c r="F36" s="370"/>
      <c r="G36" s="355"/>
      <c r="H36" s="350"/>
      <c r="I36" s="409"/>
      <c r="J36" s="370"/>
      <c r="K36" s="193"/>
      <c r="L36" s="206"/>
      <c r="M36" s="226" t="s">
        <v>371</v>
      </c>
      <c r="N36" s="175"/>
      <c r="O36" s="175"/>
      <c r="P36" s="175"/>
      <c r="Q36" s="175"/>
      <c r="R36" s="175"/>
      <c r="S36" s="175"/>
      <c r="T36" s="175"/>
      <c r="U36" s="295"/>
      <c r="V36" s="175"/>
      <c r="W36" s="175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</row>
    <row r="37" spans="1:38" s="183" customFormat="1" ht="15" customHeight="1">
      <c r="A37" s="59"/>
      <c r="B37" s="59"/>
      <c r="C37" s="76"/>
      <c r="D37" s="371"/>
      <c r="E37" s="370"/>
      <c r="F37" s="370"/>
      <c r="G37" s="193"/>
      <c r="H37" s="206"/>
      <c r="I37" s="200" t="s">
        <v>361</v>
      </c>
      <c r="J37" s="206"/>
      <c r="K37" s="206"/>
      <c r="L37" s="206"/>
      <c r="M37" s="207"/>
      <c r="N37" s="175"/>
      <c r="O37" s="175"/>
      <c r="P37" s="175"/>
      <c r="Q37" s="175"/>
      <c r="R37" s="175"/>
      <c r="S37" s="175"/>
      <c r="T37" s="175"/>
      <c r="U37" s="295"/>
      <c r="V37" s="175"/>
      <c r="W37" s="175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</row>
    <row r="39" spans="1:38">
      <c r="A39" s="17" t="s">
        <v>283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0"/>
      <c r="V39" s="17"/>
      <c r="W39" s="17"/>
    </row>
    <row r="41" spans="1:38" s="183" customFormat="1" ht="15" customHeight="1">
      <c r="A41" s="59"/>
      <c r="B41" s="59"/>
      <c r="C41" s="76"/>
      <c r="D41" s="59"/>
      <c r="E41" s="59"/>
      <c r="F41" s="59"/>
      <c r="G41" s="400"/>
      <c r="H41" s="350">
        <v>1</v>
      </c>
      <c r="I41" s="406" t="s">
        <v>216</v>
      </c>
      <c r="J41" s="370" t="s">
        <v>19</v>
      </c>
      <c r="K41" s="210"/>
      <c r="L41" s="205" t="s">
        <v>26</v>
      </c>
      <c r="M41" s="227"/>
      <c r="N41" s="175"/>
      <c r="O41" s="175"/>
      <c r="P41" s="175"/>
      <c r="Q41" s="175"/>
      <c r="R41" s="175"/>
      <c r="S41" s="175"/>
      <c r="T41" s="175"/>
      <c r="U41" s="295"/>
      <c r="V41" s="175"/>
      <c r="W41" s="175"/>
      <c r="X41" s="202"/>
      <c r="Y41" s="202" t="s">
        <v>217</v>
      </c>
      <c r="Z41" s="202">
        <v>1705000</v>
      </c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</row>
    <row r="42" spans="1:38" s="183" customFormat="1" ht="15" customHeight="1">
      <c r="A42" s="59"/>
      <c r="B42" s="59"/>
      <c r="C42" s="76"/>
      <c r="D42" s="59"/>
      <c r="E42" s="59"/>
      <c r="F42" s="59"/>
      <c r="G42" s="401"/>
      <c r="H42" s="350"/>
      <c r="I42" s="407"/>
      <c r="J42" s="370"/>
      <c r="K42" s="193"/>
      <c r="L42" s="206"/>
      <c r="M42" s="226" t="s">
        <v>371</v>
      </c>
      <c r="N42" s="175"/>
      <c r="O42" s="175"/>
      <c r="P42" s="175"/>
      <c r="Q42" s="175"/>
      <c r="R42" s="175"/>
      <c r="S42" s="175"/>
      <c r="T42" s="175"/>
      <c r="U42" s="295"/>
      <c r="V42" s="175"/>
      <c r="W42" s="175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</row>
    <row r="43" spans="1:38">
      <c r="K43" s="206"/>
      <c r="L43" s="206"/>
      <c r="M43" s="207"/>
    </row>
    <row r="44" spans="1:38">
      <c r="A44" s="17" t="s">
        <v>284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0"/>
      <c r="V44" s="17"/>
      <c r="W44" s="17"/>
    </row>
    <row r="46" spans="1:38" s="183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9"/>
      <c r="L46" s="205" t="s">
        <v>26</v>
      </c>
      <c r="M46" s="228" t="s">
        <v>216</v>
      </c>
      <c r="N46" s="274"/>
      <c r="O46" s="175"/>
      <c r="P46" s="175"/>
      <c r="Q46" s="175"/>
      <c r="R46" s="175"/>
      <c r="S46" s="175"/>
      <c r="T46" s="175"/>
      <c r="U46" s="295"/>
      <c r="V46" s="175"/>
      <c r="W46" s="175"/>
      <c r="X46" s="202"/>
      <c r="Y46" s="202" t="s">
        <v>217</v>
      </c>
      <c r="Z46" s="202">
        <v>1705000</v>
      </c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</row>
  </sheetData>
  <dataConsolidate/>
  <mergeCells count="19">
    <mergeCell ref="G41:G42"/>
    <mergeCell ref="H41:H42"/>
    <mergeCell ref="I41:I42"/>
    <mergeCell ref="J41:J42"/>
    <mergeCell ref="I35:I36"/>
    <mergeCell ref="D35:D37"/>
    <mergeCell ref="E35:E37"/>
    <mergeCell ref="F35:F37"/>
    <mergeCell ref="G35:G36"/>
    <mergeCell ref="H35:H36"/>
    <mergeCell ref="J35:J36"/>
    <mergeCell ref="F25:F26"/>
    <mergeCell ref="G25:G26"/>
    <mergeCell ref="H25:H26"/>
    <mergeCell ref="D19:D21"/>
    <mergeCell ref="E19:E21"/>
    <mergeCell ref="F19:F20"/>
    <mergeCell ref="G19:G20"/>
    <mergeCell ref="H19:H20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19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3"/>
  <sheetViews>
    <sheetView showGridLines="0" zoomScaleNormal="100" workbookViewId="0"/>
  </sheetViews>
  <sheetFormatPr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4">
      <c r="A2" s="304">
        <v>42572.439398148148</v>
      </c>
      <c r="B2" s="6" t="s">
        <v>386</v>
      </c>
      <c r="C2" s="6" t="s">
        <v>387</v>
      </c>
    </row>
    <row r="3" spans="1:4">
      <c r="A3" s="304">
        <v>42572.439409722225</v>
      </c>
      <c r="B3" s="6" t="s">
        <v>388</v>
      </c>
      <c r="C3" s="6" t="s">
        <v>387</v>
      </c>
    </row>
    <row r="4" spans="1:4">
      <c r="A4" s="304">
        <v>42572.439513888887</v>
      </c>
      <c r="B4" s="6" t="s">
        <v>386</v>
      </c>
      <c r="C4" s="6" t="s">
        <v>387</v>
      </c>
    </row>
    <row r="5" spans="1:4">
      <c r="A5" s="304">
        <v>42572.439525462964</v>
      </c>
      <c r="B5" s="6" t="s">
        <v>388</v>
      </c>
      <c r="C5" s="6" t="s">
        <v>387</v>
      </c>
    </row>
    <row r="6" spans="1:4">
      <c r="A6" s="304">
        <v>42572.580960648149</v>
      </c>
      <c r="B6" s="6" t="s">
        <v>386</v>
      </c>
      <c r="C6" s="6" t="s">
        <v>387</v>
      </c>
    </row>
    <row r="7" spans="1:4">
      <c r="A7" s="304">
        <v>42572.580972222226</v>
      </c>
      <c r="B7" s="6" t="s">
        <v>388</v>
      </c>
      <c r="C7" s="6" t="s">
        <v>387</v>
      </c>
    </row>
    <row r="8" spans="1:4">
      <c r="A8" s="304">
        <v>42573.372523148151</v>
      </c>
      <c r="B8" s="6" t="s">
        <v>386</v>
      </c>
      <c r="C8" s="6" t="s">
        <v>387</v>
      </c>
    </row>
    <row r="9" spans="1:4">
      <c r="A9" s="304">
        <v>42573.372534722221</v>
      </c>
      <c r="B9" s="6" t="s">
        <v>388</v>
      </c>
      <c r="C9" s="6" t="s">
        <v>387</v>
      </c>
    </row>
    <row r="10" spans="1:4">
      <c r="A10" s="304">
        <v>42573.374259259261</v>
      </c>
      <c r="B10" s="6" t="s">
        <v>386</v>
      </c>
      <c r="C10" s="6" t="s">
        <v>387</v>
      </c>
    </row>
    <row r="11" spans="1:4">
      <c r="A11" s="304">
        <v>42573.37427083333</v>
      </c>
      <c r="B11" s="6" t="s">
        <v>388</v>
      </c>
      <c r="C11" s="6" t="s">
        <v>387</v>
      </c>
    </row>
    <row r="12" spans="1:4">
      <c r="A12" s="304">
        <v>42576.608773148146</v>
      </c>
      <c r="B12" s="6" t="s">
        <v>386</v>
      </c>
      <c r="C12" s="6" t="s">
        <v>387</v>
      </c>
    </row>
    <row r="13" spans="1:4">
      <c r="A13" s="304">
        <v>42576.608784722222</v>
      </c>
      <c r="B13" s="6" t="s">
        <v>388</v>
      </c>
      <c r="C13" s="6" t="s">
        <v>387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9.5703125" style="18" customWidth="1"/>
    <col min="7" max="7" width="3.7109375" style="262" customWidth="1"/>
    <col min="8" max="8" width="3.7109375" style="18" bestFit="1" customWidth="1"/>
    <col min="9" max="9" width="21.7109375" style="18" customWidth="1"/>
    <col min="10" max="10" width="32.42578125" style="18" customWidth="1"/>
    <col min="11" max="11" width="10.5703125" style="197"/>
    <col min="12" max="20" width="10.5703125" style="18"/>
    <col min="21" max="21" width="10.5703125" style="289"/>
    <col min="22" max="16384" width="10.5703125" style="18"/>
  </cols>
  <sheetData>
    <row r="1" spans="1:21" s="197" customFormat="1" ht="15" hidden="1" customHeight="1">
      <c r="C1" s="256"/>
      <c r="G1" s="261"/>
      <c r="U1" s="290"/>
    </row>
    <row r="2" spans="1:21" s="197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88"/>
      <c r="E4" s="388"/>
      <c r="F4" s="388"/>
      <c r="G4" s="388"/>
      <c r="H4" s="388"/>
      <c r="I4" s="388"/>
      <c r="J4" s="388"/>
      <c r="K4" s="264"/>
    </row>
    <row r="5" spans="1:21" ht="15" customHeight="1">
      <c r="C5" s="76"/>
      <c r="D5" s="378"/>
      <c r="E5" s="378"/>
      <c r="F5" s="378"/>
      <c r="G5" s="378"/>
      <c r="H5" s="378"/>
      <c r="I5" s="378"/>
      <c r="J5" s="378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101.1" customHeight="1">
      <c r="C7" s="76"/>
      <c r="D7" s="350"/>
      <c r="E7" s="383"/>
      <c r="F7" s="383"/>
      <c r="G7" s="384"/>
      <c r="H7" s="385"/>
      <c r="I7" s="387"/>
      <c r="J7" s="387"/>
      <c r="K7" s="265"/>
    </row>
    <row r="8" spans="1:21" ht="21" customHeight="1">
      <c r="C8" s="76"/>
      <c r="D8" s="350"/>
      <c r="E8" s="383"/>
      <c r="F8" s="383"/>
      <c r="G8" s="384"/>
      <c r="H8" s="386"/>
      <c r="I8" s="250" t="s">
        <v>288</v>
      </c>
      <c r="J8" s="250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.1</v>
      </c>
      <c r="J9" s="258" t="str">
        <f>J1&amp;".2"</f>
        <v>.2</v>
      </c>
      <c r="K9" s="265"/>
    </row>
    <row r="10" spans="1:21" ht="15" customHeight="1">
      <c r="A10" s="18"/>
      <c r="C10" s="40"/>
      <c r="D10" s="190"/>
      <c r="E10" s="251"/>
      <c r="F10" s="190"/>
      <c r="G10" s="259"/>
      <c r="H10" s="246"/>
      <c r="I10" s="229"/>
      <c r="J10" s="267"/>
      <c r="K10" s="265"/>
    </row>
    <row r="11" spans="1:21" ht="15" customHeight="1">
      <c r="A11" s="18"/>
      <c r="C11" s="40"/>
      <c r="D11" s="190"/>
      <c r="E11" s="252"/>
      <c r="F11" s="190"/>
      <c r="G11" s="260"/>
      <c r="H11" s="247"/>
      <c r="I11" s="229"/>
      <c r="J11" s="267"/>
      <c r="K11" s="265"/>
    </row>
    <row r="12" spans="1:21" ht="21.95" customHeight="1">
      <c r="A12" s="18"/>
      <c r="C12" s="40"/>
      <c r="D12" s="190"/>
      <c r="E12" s="252"/>
      <c r="F12" s="190"/>
      <c r="G12" s="260"/>
      <c r="H12" s="254"/>
      <c r="I12" s="229"/>
      <c r="J12" s="267"/>
      <c r="K12" s="265"/>
    </row>
    <row r="13" spans="1:21" ht="21.95" customHeight="1">
      <c r="A13" s="18"/>
      <c r="C13" s="40"/>
      <c r="D13" s="350"/>
      <c r="E13" s="379"/>
      <c r="F13" s="350"/>
      <c r="G13" s="380"/>
      <c r="H13" s="381"/>
      <c r="I13" s="377" t="s">
        <v>373</v>
      </c>
      <c r="J13" s="377"/>
      <c r="K13" s="265"/>
    </row>
    <row r="14" spans="1:21" ht="15" customHeight="1">
      <c r="A14" s="18"/>
      <c r="C14" s="40"/>
      <c r="D14" s="350"/>
      <c r="E14" s="379"/>
      <c r="F14" s="350"/>
      <c r="G14" s="380"/>
      <c r="H14" s="382"/>
      <c r="I14" s="303" t="s">
        <v>216</v>
      </c>
      <c r="J14" s="267"/>
      <c r="K14" s="265"/>
    </row>
    <row r="15" spans="1:21" ht="15" customHeight="1">
      <c r="A15" s="18"/>
      <c r="C15" s="181"/>
      <c r="D15" s="350"/>
      <c r="E15" s="379"/>
      <c r="F15" s="350"/>
      <c r="G15" s="255"/>
      <c r="H15" s="248"/>
      <c r="I15" s="257"/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mergeCells count="14">
    <mergeCell ref="H13:H14"/>
    <mergeCell ref="D13:D15"/>
    <mergeCell ref="E13:E15"/>
    <mergeCell ref="F13:F15"/>
    <mergeCell ref="G13:G14"/>
    <mergeCell ref="I13:J13"/>
    <mergeCell ref="D4:J4"/>
    <mergeCell ref="D5:J5"/>
    <mergeCell ref="D7:D8"/>
    <mergeCell ref="E7:E8"/>
    <mergeCell ref="F7:F8"/>
    <mergeCell ref="G7:G8"/>
    <mergeCell ref="I7:J7"/>
    <mergeCell ref="H7:H8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I13:J13 J10:J12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M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392"/>
      <c r="E5" s="392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393"/>
      <c r="E6" s="393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389"/>
      <c r="E8" s="390"/>
      <c r="F8" s="391"/>
      <c r="G8" s="391"/>
      <c r="H8" s="391"/>
    </row>
    <row r="9" spans="1:13" ht="45" customHeight="1">
      <c r="D9" s="389"/>
      <c r="E9" s="390"/>
      <c r="F9" s="269"/>
      <c r="G9" s="269"/>
      <c r="H9" s="269"/>
    </row>
    <row r="10" spans="1:13">
      <c r="D10" s="79"/>
      <c r="E10" s="79"/>
      <c r="F10" s="79"/>
      <c r="G10" s="79"/>
      <c r="H10" s="79"/>
    </row>
    <row r="11" spans="1:13" ht="45" customHeight="1">
      <c r="D11" s="268"/>
      <c r="E11" s="270"/>
      <c r="F11" s="271"/>
      <c r="G11" s="273"/>
      <c r="H11" s="273"/>
    </row>
    <row r="12" spans="1:13" ht="15" customHeight="1">
      <c r="D12" s="96"/>
      <c r="E12" s="97"/>
      <c r="F12" s="98"/>
      <c r="G12" s="98"/>
      <c r="H12" s="99"/>
    </row>
  </sheetData>
  <mergeCells count="5">
    <mergeCell ref="D8:D9"/>
    <mergeCell ref="E8:E9"/>
    <mergeCell ref="D5:E5"/>
    <mergeCell ref="D6:E6"/>
    <mergeCell ref="F8:H8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394"/>
      <c r="E7" s="394"/>
      <c r="U7" s="298"/>
    </row>
    <row r="8" spans="3:21" s="85" customFormat="1" ht="15" customHeight="1">
      <c r="C8" s="86"/>
      <c r="D8" s="393"/>
      <c r="E8" s="393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/>
      <c r="E10" s="50"/>
      <c r="U10" s="298"/>
    </row>
    <row r="11" spans="3:21" s="85" customFormat="1" ht="11.25" customHeight="1">
      <c r="C11" s="86"/>
      <c r="D11" s="79"/>
      <c r="E11" s="79"/>
      <c r="U11" s="298"/>
    </row>
    <row r="12" spans="3:21" s="85" customFormat="1" ht="15" hidden="1" customHeight="1">
      <c r="C12" s="86"/>
      <c r="D12" s="88"/>
      <c r="E12" s="52"/>
      <c r="U12" s="298"/>
    </row>
    <row r="13" spans="3:21" s="85" customFormat="1" ht="14.1" customHeight="1">
      <c r="C13" s="89"/>
      <c r="D13" s="88"/>
      <c r="E13" s="53"/>
      <c r="U13" s="298"/>
    </row>
    <row r="14" spans="3:21" s="85" customFormat="1" ht="15" customHeight="1">
      <c r="C14" s="86"/>
      <c r="D14" s="94"/>
      <c r="E14" s="95"/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3"/>
      <c r="E16" s="90"/>
      <c r="F16" s="90"/>
      <c r="G16" s="91"/>
      <c r="H16" s="91"/>
      <c r="I16" s="91"/>
      <c r="U16" s="298"/>
    </row>
  </sheetData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:AL27"/>
  <sheetViews>
    <sheetView showGridLines="0" topLeftCell="C3" workbookViewId="0"/>
  </sheetViews>
  <sheetFormatPr defaultRowHeight="15"/>
  <cols>
    <col min="1" max="1" width="6.42578125" style="230" hidden="1" customWidth="1"/>
    <col min="2" max="2" width="2" style="230" hidden="1" customWidth="1"/>
    <col min="3" max="3" width="4.7109375" style="230" customWidth="1"/>
    <col min="4" max="4" width="4.28515625" style="230" customWidth="1"/>
    <col min="5" max="5" width="45" style="230" customWidth="1"/>
    <col min="6" max="6" width="6.42578125" style="230" bestFit="1" customWidth="1"/>
    <col min="7" max="7" width="4.42578125" style="230" customWidth="1"/>
    <col min="8" max="8" width="5.5703125" style="230" customWidth="1"/>
    <col min="9" max="9" width="52.85546875" style="230" customWidth="1"/>
    <col min="10" max="10" width="7" style="230" bestFit="1" customWidth="1"/>
    <col min="11" max="11" width="3.7109375" style="230" bestFit="1" customWidth="1"/>
    <col min="12" max="12" width="6.28515625" style="230" bestFit="1" customWidth="1"/>
    <col min="13" max="13" width="56.42578125" style="230" bestFit="1" customWidth="1"/>
    <col min="14" max="15" width="9.140625" style="231"/>
    <col min="16" max="16" width="9.140625" style="291"/>
    <col min="17" max="38" width="9.140625" style="231"/>
    <col min="39" max="16384" width="9.140625" style="230"/>
  </cols>
  <sheetData>
    <row r="1" spans="1:38" hidden="1"/>
    <row r="2" spans="1:38" hidden="1"/>
    <row r="3" spans="1:38" ht="10.5" customHeight="1"/>
    <row r="4" spans="1:38" ht="27" customHeight="1">
      <c r="A4" s="232"/>
      <c r="B4" s="232"/>
      <c r="D4" s="359"/>
      <c r="E4" s="360"/>
      <c r="F4" s="360"/>
      <c r="G4" s="360"/>
      <c r="H4" s="360"/>
      <c r="I4" s="361"/>
      <c r="J4" s="231"/>
      <c r="K4" s="231"/>
      <c r="L4" s="231"/>
      <c r="M4" s="231"/>
    </row>
    <row r="5" spans="1:38" s="234" customFormat="1" ht="15.75">
      <c r="A5" s="232"/>
      <c r="B5" s="232"/>
      <c r="C5" s="232"/>
      <c r="D5" s="362"/>
      <c r="E5" s="363"/>
      <c r="F5" s="363"/>
      <c r="G5" s="363"/>
      <c r="H5" s="363"/>
      <c r="I5" s="364"/>
      <c r="J5" s="233"/>
      <c r="K5" s="233"/>
      <c r="L5" s="233"/>
      <c r="M5" s="233"/>
      <c r="N5" s="233"/>
      <c r="O5" s="233"/>
      <c r="P5" s="292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</row>
    <row r="6" spans="1:38" s="235" customFormat="1" ht="3" customHeight="1">
      <c r="A6" s="367"/>
      <c r="B6" s="367"/>
      <c r="C6" s="367"/>
      <c r="D6" s="367"/>
      <c r="E6" s="367"/>
      <c r="F6" s="367"/>
      <c r="G6" s="57"/>
      <c r="H6" s="57"/>
      <c r="I6" s="57"/>
      <c r="J6" s="57"/>
      <c r="K6" s="57"/>
      <c r="N6" s="236"/>
      <c r="O6" s="236"/>
      <c r="P6" s="293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</row>
    <row r="7" spans="1:38" ht="3.75" customHeight="1">
      <c r="A7" s="367"/>
      <c r="B7" s="367"/>
      <c r="C7" s="367"/>
      <c r="D7" s="367"/>
      <c r="E7" s="367"/>
      <c r="F7" s="367"/>
    </row>
    <row r="8" spans="1:38" ht="0.2" customHeight="1">
      <c r="B8" s="366"/>
      <c r="C8" s="366"/>
      <c r="D8" s="366"/>
      <c r="E8" s="365"/>
      <c r="F8" s="365"/>
    </row>
    <row r="9" spans="1:38" ht="0.2" customHeight="1">
      <c r="B9" s="366"/>
      <c r="C9" s="366"/>
      <c r="D9" s="366"/>
      <c r="E9" s="365"/>
      <c r="F9" s="365"/>
    </row>
    <row r="10" spans="1:38" ht="0.2" customHeight="1">
      <c r="B10" s="366"/>
      <c r="C10" s="366"/>
      <c r="D10" s="366"/>
      <c r="E10" s="365"/>
      <c r="F10" s="365"/>
    </row>
    <row r="11" spans="1:38" ht="6" hidden="1" customHeight="1">
      <c r="B11" s="366"/>
      <c r="C11" s="366"/>
      <c r="D11" s="366"/>
      <c r="E11" s="365"/>
      <c r="F11" s="365"/>
    </row>
    <row r="12" spans="1:38" ht="20.25" hidden="1" customHeight="1">
      <c r="A12" s="177"/>
      <c r="B12" s="366"/>
      <c r="C12" s="366"/>
      <c r="D12" s="366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6"/>
      <c r="C13" s="366"/>
      <c r="D13" s="366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8"/>
      <c r="C14" s="368"/>
      <c r="D14" s="368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4" customFormat="1" ht="0.2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5"/>
      <c r="N17" s="233"/>
      <c r="O17" s="233"/>
      <c r="P17" s="292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</row>
    <row r="18" spans="1:38" ht="23.25" customHeight="1">
      <c r="A18" s="357"/>
      <c r="B18" s="177"/>
      <c r="C18" s="177"/>
      <c r="D18" s="358"/>
      <c r="E18" s="358"/>
      <c r="F18" s="376"/>
      <c r="G18" s="376"/>
      <c r="H18" s="376"/>
      <c r="I18" s="376"/>
      <c r="J18" s="376"/>
      <c r="K18" s="376"/>
      <c r="L18" s="376"/>
      <c r="M18" s="376"/>
    </row>
    <row r="19" spans="1:38" ht="23.25" customHeight="1">
      <c r="A19" s="357"/>
      <c r="B19" s="180"/>
      <c r="C19" s="181"/>
      <c r="D19" s="203"/>
      <c r="E19" s="203"/>
      <c r="F19" s="203"/>
      <c r="G19" s="372"/>
      <c r="H19" s="373"/>
      <c r="I19" s="203"/>
      <c r="J19" s="203"/>
      <c r="K19" s="372"/>
      <c r="L19" s="373"/>
      <c r="M19" s="203"/>
    </row>
    <row r="20" spans="1:38" s="183" customFormat="1" ht="14.25" customHeight="1">
      <c r="A20" s="79"/>
      <c r="B20" s="79"/>
      <c r="C20" s="79"/>
      <c r="D20" s="204"/>
      <c r="E20" s="204"/>
      <c r="F20" s="204"/>
      <c r="G20" s="351"/>
      <c r="H20" s="352"/>
      <c r="I20" s="204"/>
      <c r="J20" s="204"/>
      <c r="K20" s="351"/>
      <c r="L20" s="352"/>
      <c r="M20" s="204"/>
      <c r="N20" s="202"/>
      <c r="O20" s="231"/>
      <c r="P20" s="294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8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71"/>
      <c r="E22" s="369"/>
      <c r="F22" s="370"/>
      <c r="G22" s="354"/>
      <c r="H22" s="350"/>
      <c r="I22" s="374"/>
      <c r="J22" s="370"/>
      <c r="K22" s="210"/>
      <c r="L22" s="205"/>
      <c r="M22" s="227"/>
      <c r="N22" s="175"/>
      <c r="O22" s="175"/>
      <c r="P22" s="295"/>
      <c r="Q22" s="175"/>
      <c r="R22" s="175"/>
      <c r="S22" s="175"/>
      <c r="T22" s="175"/>
      <c r="U22" s="175"/>
      <c r="V22" s="175"/>
      <c r="W22" s="175"/>
      <c r="X22" s="175">
        <v>64279412</v>
      </c>
      <c r="Y22" s="175" t="s">
        <v>217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71"/>
      <c r="E23" s="369"/>
      <c r="F23" s="370"/>
      <c r="G23" s="355"/>
      <c r="H23" s="350"/>
      <c r="I23" s="375"/>
      <c r="J23" s="370"/>
      <c r="K23" s="193"/>
      <c r="L23" s="206"/>
      <c r="M23" s="226"/>
      <c r="N23" s="175"/>
      <c r="O23" s="175"/>
      <c r="P23" s="29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71"/>
      <c r="E24" s="369"/>
      <c r="F24" s="370"/>
      <c r="G24" s="193"/>
      <c r="H24" s="206"/>
      <c r="I24" s="200"/>
      <c r="J24" s="206"/>
      <c r="K24" s="206"/>
      <c r="L24" s="206"/>
      <c r="M24" s="207"/>
      <c r="N24" s="175"/>
      <c r="O24" s="175"/>
      <c r="P24" s="29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39"/>
      <c r="B25" s="208"/>
      <c r="C25" s="345"/>
      <c r="D25" s="193"/>
      <c r="E25" s="194"/>
      <c r="F25" s="206"/>
      <c r="G25" s="206"/>
      <c r="H25" s="206"/>
      <c r="I25" s="206"/>
      <c r="J25" s="206"/>
      <c r="K25" s="206"/>
      <c r="L25" s="206"/>
      <c r="M25" s="207"/>
    </row>
    <row r="26" spans="1:38" ht="15" customHeight="1">
      <c r="C26" s="345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38" ht="37.5" customHeight="1"/>
  </sheetData>
  <mergeCells count="30">
    <mergeCell ref="C25:C26"/>
    <mergeCell ref="J18:M18"/>
    <mergeCell ref="G19:H19"/>
    <mergeCell ref="K19:L19"/>
    <mergeCell ref="G20:H20"/>
    <mergeCell ref="K20:L20"/>
    <mergeCell ref="D22:D24"/>
    <mergeCell ref="E22:E24"/>
    <mergeCell ref="H22:H23"/>
    <mergeCell ref="G22:G23"/>
    <mergeCell ref="B12:D12"/>
    <mergeCell ref="B13:D13"/>
    <mergeCell ref="B14:D14"/>
    <mergeCell ref="I22:I23"/>
    <mergeCell ref="J22:J23"/>
    <mergeCell ref="B10:D10"/>
    <mergeCell ref="E10:F10"/>
    <mergeCell ref="B11:D11"/>
    <mergeCell ref="E11:F11"/>
    <mergeCell ref="F22:F24"/>
    <mergeCell ref="D4:I4"/>
    <mergeCell ref="D5:I5"/>
    <mergeCell ref="A6:F7"/>
    <mergeCell ref="B8:D8"/>
    <mergeCell ref="A18:A19"/>
    <mergeCell ref="D18:E18"/>
    <mergeCell ref="F18:I18"/>
    <mergeCell ref="E8:F8"/>
    <mergeCell ref="B9:D9"/>
    <mergeCell ref="E9:F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9">
    <tabColor indexed="47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8" customFormat="1" ht="14.25" customHeight="1">
      <c r="A4" s="33"/>
      <c r="B4" s="18"/>
      <c r="C4" s="40"/>
      <c r="D4" s="342"/>
      <c r="E4" s="342"/>
      <c r="F4" s="342"/>
      <c r="G4" s="342"/>
      <c r="H4" s="342"/>
      <c r="Q4" s="280"/>
      <c r="U4" s="289"/>
    </row>
    <row r="5" spans="1:83" s="168" customFormat="1" ht="18.75" customHeight="1">
      <c r="A5" s="33"/>
      <c r="B5" s="18"/>
      <c r="C5" s="40"/>
      <c r="D5" s="343"/>
      <c r="E5" s="343"/>
      <c r="F5" s="343"/>
      <c r="G5" s="343"/>
      <c r="H5" s="343"/>
      <c r="Q5" s="280"/>
      <c r="U5" s="289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8" customFormat="1" ht="20.100000000000001" hidden="1" customHeight="1">
      <c r="A7" s="184"/>
      <c r="B7" s="184"/>
      <c r="C7" s="40"/>
      <c r="D7" s="344"/>
      <c r="E7" s="344"/>
      <c r="F7" s="345"/>
      <c r="G7" s="345"/>
      <c r="H7" s="21"/>
      <c r="I7" s="21"/>
      <c r="J7" s="169"/>
      <c r="K7" s="170"/>
      <c r="L7" s="170"/>
      <c r="Q7" s="280"/>
      <c r="U7" s="289"/>
    </row>
    <row r="8" spans="1:83" ht="3" customHeight="1"/>
    <row r="9" spans="1:83" s="168" customFormat="1" ht="23.25" customHeight="1">
      <c r="A9" s="33"/>
      <c r="B9" s="18"/>
      <c r="C9" s="40"/>
      <c r="D9" s="350"/>
      <c r="E9" s="350"/>
      <c r="F9" s="350"/>
      <c r="G9" s="350"/>
      <c r="H9" s="350"/>
      <c r="I9" s="348"/>
      <c r="J9" s="348"/>
      <c r="K9" s="348"/>
      <c r="L9" s="348"/>
      <c r="Q9" s="280"/>
      <c r="U9" s="289"/>
    </row>
    <row r="10" spans="1:83" s="168" customFormat="1" ht="23.25" customHeight="1">
      <c r="A10" s="33"/>
      <c r="B10" s="18"/>
      <c r="C10" s="40"/>
      <c r="D10" s="191"/>
      <c r="E10" s="191"/>
      <c r="F10" s="346"/>
      <c r="G10" s="347"/>
      <c r="H10" s="192"/>
      <c r="I10" s="349"/>
      <c r="J10" s="349"/>
      <c r="K10" s="192"/>
      <c r="L10" s="192"/>
      <c r="Q10" s="280"/>
      <c r="U10" s="289"/>
    </row>
    <row r="11" spans="1:83" s="168" customFormat="1" ht="11.25" customHeight="1">
      <c r="A11" s="33"/>
      <c r="B11" s="18"/>
      <c r="C11" s="40"/>
      <c r="D11" s="79"/>
      <c r="E11" s="79"/>
      <c r="F11" s="351"/>
      <c r="G11" s="352"/>
      <c r="H11" s="79"/>
      <c r="I11" s="351"/>
      <c r="J11" s="352"/>
      <c r="K11" s="79"/>
      <c r="L11" s="79"/>
      <c r="Q11" s="280"/>
      <c r="U11" s="289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/>
      <c r="G12" s="215"/>
      <c r="H12" s="221"/>
      <c r="I12" s="217"/>
      <c r="J12" s="215"/>
      <c r="K12" s="221"/>
      <c r="L12" s="222"/>
      <c r="Q12" s="280"/>
      <c r="U12" s="289"/>
    </row>
    <row r="13" spans="1:83" s="71" customFormat="1" ht="15" customHeight="1">
      <c r="A13" s="37"/>
      <c r="B13" s="197" t="s">
        <v>251</v>
      </c>
      <c r="C13" s="40"/>
      <c r="D13" s="350"/>
      <c r="E13" s="353"/>
      <c r="F13" s="354"/>
      <c r="G13" s="350"/>
      <c r="H13" s="356"/>
      <c r="I13" s="210"/>
      <c r="J13" s="205"/>
      <c r="K13" s="201"/>
      <c r="L13" s="198"/>
      <c r="M13" s="197"/>
      <c r="N13" s="197"/>
      <c r="O13" s="197"/>
      <c r="P13" s="197"/>
      <c r="Q13" s="279"/>
      <c r="R13" s="197"/>
      <c r="S13" s="197"/>
      <c r="T13" s="197"/>
      <c r="U13" s="290"/>
      <c r="V13" s="197"/>
      <c r="W13" s="197"/>
      <c r="X13" s="197"/>
      <c r="Y13" s="131"/>
      <c r="Z13" s="131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50"/>
      <c r="E14" s="353"/>
      <c r="F14" s="355"/>
      <c r="G14" s="350"/>
      <c r="H14" s="356"/>
      <c r="I14" s="193"/>
      <c r="J14" s="206"/>
      <c r="K14" s="223"/>
      <c r="L14" s="245"/>
      <c r="M14" s="197"/>
      <c r="N14" s="197"/>
      <c r="O14" s="197"/>
      <c r="P14" s="197"/>
      <c r="Q14" s="279"/>
      <c r="R14" s="197"/>
      <c r="S14" s="197"/>
      <c r="T14" s="197"/>
      <c r="U14" s="290"/>
      <c r="V14" s="197"/>
      <c r="W14" s="197"/>
      <c r="X14" s="197"/>
      <c r="Y14" s="131"/>
      <c r="Z14" s="131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50"/>
      <c r="E15" s="353"/>
      <c r="F15" s="193"/>
      <c r="G15" s="206"/>
      <c r="H15" s="223"/>
      <c r="I15" s="244"/>
      <c r="J15" s="244"/>
      <c r="K15" s="244"/>
      <c r="L15" s="245"/>
      <c r="M15" s="197"/>
      <c r="N15" s="197"/>
      <c r="O15" s="197"/>
      <c r="P15" s="197"/>
      <c r="Q15" s="279"/>
      <c r="R15" s="197"/>
      <c r="S15" s="197"/>
      <c r="T15" s="197"/>
      <c r="U15" s="290"/>
      <c r="V15" s="197"/>
      <c r="W15" s="197"/>
      <c r="X15" s="197"/>
      <c r="Y15" s="131"/>
      <c r="Z15" s="131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251</v>
      </c>
      <c r="C16" s="40"/>
      <c r="D16" s="193"/>
      <c r="E16" s="200"/>
      <c r="F16" s="195"/>
      <c r="G16" s="195"/>
      <c r="H16" s="195"/>
      <c r="I16" s="195"/>
      <c r="J16" s="195"/>
      <c r="K16" s="195"/>
      <c r="L16" s="196"/>
      <c r="Q16" s="280"/>
      <c r="U16" s="289"/>
    </row>
    <row r="17" spans="1:21" s="168" customFormat="1" ht="21" customHeight="1">
      <c r="A17" s="33"/>
      <c r="B17" s="18"/>
      <c r="C17" s="167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2" customFormat="1">
      <c r="A20" s="171"/>
      <c r="C20" s="173"/>
      <c r="D20" s="185"/>
      <c r="E20" s="185"/>
      <c r="Q20" s="281"/>
      <c r="U20" s="289"/>
    </row>
    <row r="21" spans="1:21" s="172" customFormat="1">
      <c r="A21" s="171"/>
      <c r="C21" s="173"/>
      <c r="D21" s="185"/>
      <c r="E21" s="185"/>
      <c r="Q21" s="281"/>
      <c r="U21" s="289"/>
    </row>
  </sheetData>
  <mergeCells count="16">
    <mergeCell ref="I9:L9"/>
    <mergeCell ref="F10:G10"/>
    <mergeCell ref="I10:J10"/>
    <mergeCell ref="F11:G11"/>
    <mergeCell ref="I11:J11"/>
    <mergeCell ref="D4:H4"/>
    <mergeCell ref="D5:H5"/>
    <mergeCell ref="D7:E7"/>
    <mergeCell ref="F7:G7"/>
    <mergeCell ref="D9:E9"/>
    <mergeCell ref="D13:D15"/>
    <mergeCell ref="E13:E15"/>
    <mergeCell ref="F13:F14"/>
    <mergeCell ref="G13:G14"/>
    <mergeCell ref="H13:H14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RowHeight="11.25"/>
  <cols>
    <col min="1" max="16384" width="9.140625" style="161"/>
  </cols>
  <sheetData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>
    <row r="1" spans="1:2">
      <c r="A1" s="36" t="s">
        <v>127</v>
      </c>
      <c r="B1" s="36" t="s">
        <v>128</v>
      </c>
    </row>
    <row r="2" spans="1:2">
      <c r="A2" s="36">
        <v>64235586</v>
      </c>
      <c r="B2" s="36" t="s">
        <v>389</v>
      </c>
    </row>
    <row r="3" spans="1:2">
      <c r="A3" s="36">
        <v>64235587</v>
      </c>
      <c r="B3" s="36" t="s">
        <v>390</v>
      </c>
    </row>
    <row r="4" spans="1:2">
      <c r="A4" s="36">
        <v>64235585</v>
      </c>
      <c r="B4" s="36" t="s">
        <v>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Q44"/>
  <sheetViews>
    <sheetView showGridLines="0" tabSelected="1" topLeftCell="D4" zoomScaleNormal="100" workbookViewId="0"/>
  </sheetViews>
  <sheetFormatPr defaultRowHeight="1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/>
    <col min="9" max="9" width="9.140625" style="25" customWidth="1"/>
    <col min="10" max="10" width="9.140625" style="13"/>
    <col min="11" max="11" width="3.140625" style="13" customWidth="1"/>
    <col min="12" max="16" width="9.140625" style="13"/>
    <col min="17" max="17" width="9.140625" style="288"/>
    <col min="18" max="16384" width="9.140625" style="13"/>
  </cols>
  <sheetData>
    <row r="1" spans="1:17" s="12" customFormat="1" ht="13.5" hidden="1" customHeight="1">
      <c r="A1" s="10"/>
      <c r="B1" s="11"/>
      <c r="F1" s="12">
        <v>28425154</v>
      </c>
      <c r="G1" s="111"/>
      <c r="I1" s="112"/>
      <c r="Q1" s="286"/>
    </row>
    <row r="2" spans="1:17" s="12" customFormat="1" ht="12" hidden="1" customHeight="1">
      <c r="A2" s="10"/>
      <c r="B2" s="11"/>
      <c r="G2" s="111"/>
      <c r="I2" s="112"/>
      <c r="Q2" s="286"/>
    </row>
    <row r="3" spans="1:17" s="101" customFormat="1" hidden="1">
      <c r="A3" s="12"/>
      <c r="B3" s="11"/>
      <c r="C3" s="100"/>
      <c r="G3" s="113"/>
      <c r="I3" s="112"/>
      <c r="Q3" s="287"/>
    </row>
    <row r="4" spans="1:17" s="101" customFormat="1" ht="11.25" customHeight="1">
      <c r="A4" s="12"/>
      <c r="B4" s="11"/>
      <c r="C4" s="100"/>
      <c r="D4" s="102"/>
      <c r="E4" s="102"/>
      <c r="F4" s="114" t="str">
        <f>version</f>
        <v>Версия 1.0</v>
      </c>
      <c r="G4" s="113"/>
      <c r="I4" s="112"/>
      <c r="Q4" s="287"/>
    </row>
    <row r="5" spans="1:17" s="101" customFormat="1" ht="39.950000000000003" customHeight="1">
      <c r="A5" s="12"/>
      <c r="B5" s="11"/>
      <c r="C5" s="100"/>
      <c r="D5" s="102"/>
      <c r="E5" s="341" t="s">
        <v>369</v>
      </c>
      <c r="F5" s="341"/>
      <c r="G5" s="115"/>
      <c r="I5" s="112"/>
      <c r="Q5" s="287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3</v>
      </c>
      <c r="F7" s="46" t="s">
        <v>384</v>
      </c>
      <c r="G7" s="115"/>
    </row>
    <row r="8" spans="1:17" s="101" customFormat="1" ht="9.9499999999999993" hidden="1" customHeight="1">
      <c r="A8" s="104"/>
      <c r="B8" s="11"/>
      <c r="C8" s="100"/>
      <c r="D8" s="105"/>
      <c r="E8" s="103"/>
      <c r="F8" s="119"/>
      <c r="G8" s="117"/>
      <c r="I8" s="112"/>
      <c r="Q8" s="287"/>
    </row>
    <row r="9" spans="1:17" ht="19.5" hidden="1" customHeight="1">
      <c r="D9" s="102"/>
      <c r="E9" s="165" t="s">
        <v>210</v>
      </c>
      <c r="F9" s="166" t="s">
        <v>47</v>
      </c>
      <c r="G9" s="102"/>
    </row>
    <row r="10" spans="1:17" s="101" customFormat="1" ht="9.9499999999999993" hidden="1" customHeight="1">
      <c r="A10" s="104"/>
      <c r="B10" s="11"/>
      <c r="C10" s="100"/>
      <c r="D10" s="105"/>
      <c r="E10" s="103"/>
      <c r="F10" s="119"/>
      <c r="G10" s="117"/>
      <c r="I10" s="112"/>
      <c r="Q10" s="287"/>
    </row>
    <row r="11" spans="1:17" ht="33.75">
      <c r="D11" s="102"/>
      <c r="E11" s="106" t="s">
        <v>230</v>
      </c>
      <c r="F11" s="307" t="s">
        <v>19</v>
      </c>
      <c r="G11" s="102"/>
    </row>
    <row r="12" spans="1:17" s="101" customFormat="1" ht="9.9499999999999993" customHeight="1">
      <c r="A12" s="104"/>
      <c r="B12" s="11"/>
      <c r="C12" s="100"/>
      <c r="D12" s="105"/>
      <c r="E12" s="103"/>
      <c r="F12" s="119"/>
      <c r="G12" s="117"/>
      <c r="I12" s="112"/>
      <c r="Q12" s="287"/>
    </row>
    <row r="13" spans="1:17" ht="19.5" customHeight="1">
      <c r="A13" s="104"/>
      <c r="D13" s="105"/>
      <c r="E13" s="106" t="s">
        <v>231</v>
      </c>
      <c r="F13" s="305" t="s">
        <v>118</v>
      </c>
      <c r="G13" s="117"/>
    </row>
    <row r="14" spans="1:17" ht="22.5" hidden="1">
      <c r="A14" s="104"/>
      <c r="D14" s="105"/>
      <c r="E14" s="106" t="s">
        <v>142</v>
      </c>
      <c r="F14" s="55"/>
      <c r="G14" s="117"/>
    </row>
    <row r="15" spans="1:17" s="101" customFormat="1" ht="9.9499999999999993" hidden="1" customHeight="1">
      <c r="A15" s="104"/>
      <c r="B15" s="11"/>
      <c r="C15" s="100"/>
      <c r="D15" s="105"/>
      <c r="E15" s="103"/>
      <c r="F15" s="119"/>
      <c r="G15" s="117"/>
      <c r="I15" s="112"/>
      <c r="Q15" s="287"/>
    </row>
    <row r="16" spans="1:17" ht="33.75" hidden="1" customHeight="1">
      <c r="A16" s="104"/>
      <c r="D16" s="105"/>
      <c r="E16" s="165" t="s">
        <v>232</v>
      </c>
      <c r="F16" s="224"/>
      <c r="G16" s="117"/>
    </row>
    <row r="17" spans="1:17" ht="33.75" hidden="1" customHeight="1">
      <c r="A17" s="104"/>
      <c r="D17" s="105"/>
      <c r="E17" s="165" t="s">
        <v>233</v>
      </c>
      <c r="F17" s="225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7"/>
    </row>
    <row r="19" spans="1:17" s="101" customFormat="1" ht="19.5" customHeight="1">
      <c r="A19" s="104"/>
      <c r="B19" s="11"/>
      <c r="C19" s="100"/>
      <c r="D19" s="105"/>
      <c r="E19" s="103"/>
      <c r="F19" s="119" t="s">
        <v>131</v>
      </c>
      <c r="G19" s="117"/>
      <c r="I19" s="112"/>
      <c r="Q19" s="287"/>
    </row>
    <row r="20" spans="1:17" ht="19.5" customHeight="1">
      <c r="A20" s="104"/>
      <c r="D20" s="105"/>
      <c r="E20" s="103" t="s">
        <v>133</v>
      </c>
      <c r="F20" s="306">
        <v>2015</v>
      </c>
      <c r="G20" s="117"/>
    </row>
    <row r="21" spans="1:17" ht="19.5" customHeight="1">
      <c r="A21" s="104"/>
      <c r="D21" s="105"/>
      <c r="E21" s="103" t="s">
        <v>132</v>
      </c>
      <c r="F21" s="306" t="s">
        <v>60</v>
      </c>
      <c r="G21" s="117"/>
    </row>
    <row r="22" spans="1:17" s="101" customFormat="1" ht="9.9499999999999993" hidden="1" customHeight="1">
      <c r="A22" s="104"/>
      <c r="B22" s="11"/>
      <c r="C22" s="100"/>
      <c r="D22" s="105"/>
      <c r="E22" s="103"/>
      <c r="F22" s="119"/>
      <c r="G22" s="117"/>
      <c r="I22" s="112"/>
      <c r="Q22" s="287"/>
    </row>
    <row r="23" spans="1:17" ht="33.75" hidden="1" customHeight="1">
      <c r="D23" s="102"/>
      <c r="E23" s="106" t="s">
        <v>27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7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7"/>
    </row>
    <row r="26" spans="1:17">
      <c r="C26" s="107"/>
      <c r="D26" s="105"/>
      <c r="E26" s="109" t="s">
        <v>137</v>
      </c>
      <c r="F26" s="47" t="s">
        <v>1154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7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7"/>
    </row>
    <row r="29" spans="1:17" ht="19.5" hidden="1" customHeight="1">
      <c r="C29" s="107"/>
      <c r="D29" s="105"/>
      <c r="E29" s="109" t="s">
        <v>138</v>
      </c>
      <c r="F29" s="49"/>
      <c r="G29" s="118"/>
    </row>
    <row r="30" spans="1:17">
      <c r="C30" s="107"/>
      <c r="D30" s="105"/>
      <c r="E30" s="108" t="s">
        <v>4</v>
      </c>
      <c r="F30" s="47" t="s">
        <v>1155</v>
      </c>
      <c r="G30" s="118"/>
    </row>
    <row r="31" spans="1:17">
      <c r="C31" s="107"/>
      <c r="D31" s="105"/>
      <c r="E31" s="108" t="s">
        <v>5</v>
      </c>
      <c r="F31" s="47" t="s">
        <v>1156</v>
      </c>
      <c r="G31" s="118"/>
      <c r="H31" s="14"/>
    </row>
    <row r="32" spans="1:17" ht="19.5" hidden="1" customHeight="1">
      <c r="C32" s="107"/>
      <c r="D32" s="105"/>
      <c r="E32" s="108" t="s">
        <v>134</v>
      </c>
      <c r="F32" s="49"/>
      <c r="G32" s="118"/>
      <c r="H32" s="14"/>
    </row>
    <row r="33" spans="1:17" s="101" customFormat="1" ht="9.9499999999999993" customHeight="1">
      <c r="A33" s="104"/>
      <c r="B33" s="11"/>
      <c r="C33" s="100"/>
      <c r="D33" s="105"/>
      <c r="E33" s="103"/>
      <c r="F33" s="119"/>
      <c r="G33" s="117"/>
      <c r="I33" s="112"/>
      <c r="Q33" s="287"/>
    </row>
    <row r="34" spans="1:17" ht="19.5" customHeight="1">
      <c r="A34" s="15"/>
      <c r="B34" s="16"/>
      <c r="D34" s="42"/>
      <c r="E34" s="110" t="s">
        <v>116</v>
      </c>
      <c r="F34" s="47" t="s">
        <v>1327</v>
      </c>
      <c r="G34" s="117"/>
    </row>
    <row r="35" spans="1:17" ht="19.5" customHeight="1">
      <c r="A35" s="15"/>
      <c r="B35" s="16"/>
      <c r="D35" s="42"/>
      <c r="E35" s="110" t="s">
        <v>126</v>
      </c>
      <c r="F35" s="47" t="s">
        <v>1328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7"/>
    </row>
    <row r="37" spans="1:17" s="101" customFormat="1" ht="19.5" customHeight="1">
      <c r="A37" s="12"/>
      <c r="B37" s="11"/>
      <c r="C37" s="100"/>
      <c r="E37" s="58"/>
      <c r="F37" s="117" t="s">
        <v>368</v>
      </c>
      <c r="G37" s="113"/>
      <c r="I37" s="112"/>
      <c r="Q37" s="287"/>
    </row>
    <row r="38" spans="1:17" ht="19.5" customHeight="1">
      <c r="E38" s="110" t="s">
        <v>21</v>
      </c>
      <c r="F38" s="47" t="s">
        <v>1329</v>
      </c>
    </row>
    <row r="39" spans="1:17" ht="19.5" customHeight="1">
      <c r="E39" s="110" t="s">
        <v>22</v>
      </c>
      <c r="F39" s="47" t="s">
        <v>1330</v>
      </c>
    </row>
    <row r="40" spans="1:17" ht="19.5" customHeight="1">
      <c r="E40" s="110" t="s">
        <v>28</v>
      </c>
      <c r="F40" s="47" t="s">
        <v>1331</v>
      </c>
    </row>
    <row r="41" spans="1:17" ht="19.5" customHeight="1">
      <c r="E41" s="110" t="s">
        <v>23</v>
      </c>
      <c r="F41" s="47" t="s">
        <v>1332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499999999999993" customHeight="1"/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529" yWindow="632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5"/>
  </cols>
  <sheetData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OrgData">
    <tabColor indexed="47"/>
  </sheetPr>
  <dimension ref="F34:F41"/>
  <sheetViews>
    <sheetView showGridLines="0" zoomScaleNormal="100" workbookViewId="0"/>
  </sheetViews>
  <sheetFormatPr defaultRowHeight="12.75"/>
  <cols>
    <col min="1" max="16384" width="9.1406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style="59" customWidth="1"/>
    <col min="2" max="16384" width="9.140625" style="59"/>
  </cols>
  <sheetData>
    <row r="1" spans="1:1" ht="12">
      <c r="A1" s="122"/>
    </row>
    <row r="2" spans="1:1" ht="12">
      <c r="A2" s="122"/>
    </row>
    <row r="3" spans="1:1" ht="12">
      <c r="A3" s="122"/>
    </row>
    <row r="4" spans="1:1" ht="12">
      <c r="A4" s="122"/>
    </row>
    <row r="5" spans="1:1" ht="12">
      <c r="A5" s="122"/>
    </row>
    <row r="6" spans="1:1" ht="12">
      <c r="A6" s="122"/>
    </row>
    <row r="7" spans="1:1" ht="12">
      <c r="A7" s="122"/>
    </row>
    <row r="8" spans="1:1" ht="12">
      <c r="A8" s="122"/>
    </row>
    <row r="9" spans="1:1" ht="12">
      <c r="A9" s="122"/>
    </row>
    <row r="10" spans="1:1" ht="12">
      <c r="A10" s="122"/>
    </row>
    <row r="11" spans="1:1" ht="12">
      <c r="A11" s="122"/>
    </row>
    <row r="12" spans="1:1" ht="12">
      <c r="A12" s="122"/>
    </row>
    <row r="13" spans="1:1" ht="12">
      <c r="A13" s="122"/>
    </row>
    <row r="14" spans="1:1" ht="12">
      <c r="A14" s="122"/>
    </row>
    <row r="15" spans="1:1" ht="12">
      <c r="A15" s="122"/>
    </row>
    <row r="16" spans="1:1" ht="12">
      <c r="A16" s="122"/>
    </row>
    <row r="17" spans="1:1" ht="12">
      <c r="A17" s="122"/>
    </row>
    <row r="18" spans="1:1" ht="12">
      <c r="A18" s="122"/>
    </row>
    <row r="19" spans="1:1" ht="12">
      <c r="A19" s="12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8"/>
    <col min="2" max="16384" width="9.1406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2"/>
    <col min="27" max="36" width="9.140625" style="3"/>
    <col min="37" max="16384" width="9.1406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83"/>
  <sheetViews>
    <sheetView showGridLines="0" zoomScaleNormal="100" workbookViewId="0"/>
  </sheetViews>
  <sheetFormatPr defaultRowHeight="11.25"/>
  <cols>
    <col min="1" max="1" width="9.140625" style="123"/>
    <col min="2" max="2" width="15.140625" style="123" customWidth="1"/>
    <col min="3" max="3" width="24.28515625" style="123" customWidth="1"/>
    <col min="4" max="4" width="30.7109375" style="123" customWidth="1"/>
    <col min="5" max="5" width="13.5703125" style="123" customWidth="1"/>
    <col min="6" max="6" width="20.140625" style="123" customWidth="1"/>
    <col min="7" max="7" width="13.85546875" style="123" customWidth="1"/>
    <col min="8" max="8" width="14.85546875" style="123" customWidth="1"/>
    <col min="9" max="9" width="25" style="123" customWidth="1"/>
    <col min="10" max="10" width="12.140625" style="123" customWidth="1"/>
    <col min="11" max="11" width="11.5703125" style="123" customWidth="1"/>
    <col min="12" max="13" width="9.140625" style="123"/>
    <col min="14" max="14" width="13" style="123" customWidth="1"/>
    <col min="15" max="15" width="9.140625" style="123"/>
    <col min="16" max="16" width="15.28515625" style="123" customWidth="1"/>
    <col min="17" max="17" width="20" style="123" customWidth="1"/>
    <col min="18" max="18" width="26.85546875" style="123" customWidth="1"/>
    <col min="19" max="19" width="12.28515625" style="123" customWidth="1"/>
    <col min="20" max="16384" width="9.140625" style="123"/>
  </cols>
  <sheetData>
    <row r="1" spans="1:10">
      <c r="A1" s="123" t="s">
        <v>225</v>
      </c>
      <c r="B1" s="123" t="s">
        <v>243</v>
      </c>
      <c r="C1" s="123" t="s">
        <v>244</v>
      </c>
      <c r="D1" s="123" t="s">
        <v>245</v>
      </c>
      <c r="E1" s="123" t="s">
        <v>246</v>
      </c>
      <c r="F1" s="123" t="s">
        <v>247</v>
      </c>
      <c r="G1" s="123" t="s">
        <v>248</v>
      </c>
      <c r="H1" s="123" t="s">
        <v>249</v>
      </c>
      <c r="I1" s="123" t="s">
        <v>250</v>
      </c>
    </row>
    <row r="2" spans="1:10">
      <c r="A2" s="123">
        <v>1</v>
      </c>
      <c r="B2" s="123" t="s">
        <v>395</v>
      </c>
      <c r="C2" s="123" t="s">
        <v>384</v>
      </c>
      <c r="D2" s="123" t="s">
        <v>396</v>
      </c>
      <c r="E2" s="123" t="s">
        <v>397</v>
      </c>
      <c r="F2" s="123" t="s">
        <v>398</v>
      </c>
      <c r="G2" s="123" t="s">
        <v>399</v>
      </c>
      <c r="J2" s="123" t="s">
        <v>1326</v>
      </c>
    </row>
    <row r="3" spans="1:10">
      <c r="A3" s="123">
        <v>2</v>
      </c>
      <c r="B3" s="123" t="s">
        <v>395</v>
      </c>
      <c r="C3" s="123" t="s">
        <v>384</v>
      </c>
      <c r="D3" s="123" t="s">
        <v>400</v>
      </c>
      <c r="E3" s="123" t="s">
        <v>401</v>
      </c>
      <c r="F3" s="123" t="s">
        <v>402</v>
      </c>
      <c r="G3" s="123" t="s">
        <v>403</v>
      </c>
      <c r="J3" s="123" t="s">
        <v>1326</v>
      </c>
    </row>
    <row r="4" spans="1:10">
      <c r="A4" s="123">
        <v>3</v>
      </c>
      <c r="B4" s="123" t="s">
        <v>395</v>
      </c>
      <c r="C4" s="123" t="s">
        <v>384</v>
      </c>
      <c r="D4" s="123" t="s">
        <v>404</v>
      </c>
      <c r="E4" s="123" t="s">
        <v>405</v>
      </c>
      <c r="F4" s="123" t="s">
        <v>406</v>
      </c>
      <c r="G4" s="123" t="s">
        <v>407</v>
      </c>
      <c r="H4" s="123" t="s">
        <v>408</v>
      </c>
      <c r="J4" s="123" t="s">
        <v>1326</v>
      </c>
    </row>
    <row r="5" spans="1:10">
      <c r="A5" s="123">
        <v>4</v>
      </c>
      <c r="B5" s="123" t="s">
        <v>395</v>
      </c>
      <c r="C5" s="123" t="s">
        <v>384</v>
      </c>
      <c r="D5" s="123" t="s">
        <v>409</v>
      </c>
      <c r="E5" s="123" t="s">
        <v>410</v>
      </c>
      <c r="F5" s="123" t="s">
        <v>411</v>
      </c>
      <c r="G5" s="123" t="s">
        <v>403</v>
      </c>
      <c r="J5" s="123" t="s">
        <v>1326</v>
      </c>
    </row>
    <row r="6" spans="1:10">
      <c r="A6" s="123">
        <v>5</v>
      </c>
      <c r="B6" s="123" t="s">
        <v>395</v>
      </c>
      <c r="C6" s="123" t="s">
        <v>384</v>
      </c>
      <c r="D6" s="123" t="s">
        <v>412</v>
      </c>
      <c r="E6" s="123" t="s">
        <v>413</v>
      </c>
      <c r="F6" s="123" t="s">
        <v>414</v>
      </c>
      <c r="G6" s="123" t="s">
        <v>415</v>
      </c>
      <c r="J6" s="123" t="s">
        <v>1326</v>
      </c>
    </row>
    <row r="7" spans="1:10">
      <c r="A7" s="123">
        <v>6</v>
      </c>
      <c r="B7" s="123" t="s">
        <v>395</v>
      </c>
      <c r="C7" s="123" t="s">
        <v>384</v>
      </c>
      <c r="D7" s="123" t="s">
        <v>416</v>
      </c>
      <c r="E7" s="123" t="s">
        <v>417</v>
      </c>
      <c r="F7" s="123" t="s">
        <v>418</v>
      </c>
      <c r="G7" s="123" t="s">
        <v>419</v>
      </c>
      <c r="J7" s="123" t="s">
        <v>1326</v>
      </c>
    </row>
    <row r="8" spans="1:10">
      <c r="A8" s="123">
        <v>7</v>
      </c>
      <c r="B8" s="123" t="s">
        <v>395</v>
      </c>
      <c r="C8" s="123" t="s">
        <v>384</v>
      </c>
      <c r="D8" s="123" t="s">
        <v>420</v>
      </c>
      <c r="E8" s="123" t="s">
        <v>421</v>
      </c>
      <c r="F8" s="123" t="s">
        <v>422</v>
      </c>
      <c r="G8" s="123" t="s">
        <v>399</v>
      </c>
      <c r="J8" s="123" t="s">
        <v>1326</v>
      </c>
    </row>
    <row r="9" spans="1:10">
      <c r="A9" s="123">
        <v>8</v>
      </c>
      <c r="B9" s="123" t="s">
        <v>395</v>
      </c>
      <c r="C9" s="123" t="s">
        <v>384</v>
      </c>
      <c r="D9" s="123" t="s">
        <v>423</v>
      </c>
      <c r="E9" s="123" t="s">
        <v>424</v>
      </c>
      <c r="F9" s="123" t="s">
        <v>425</v>
      </c>
      <c r="G9" s="123" t="s">
        <v>426</v>
      </c>
      <c r="J9" s="123" t="s">
        <v>1326</v>
      </c>
    </row>
    <row r="10" spans="1:10">
      <c r="A10" s="123">
        <v>9</v>
      </c>
      <c r="B10" s="123" t="s">
        <v>395</v>
      </c>
      <c r="C10" s="123" t="s">
        <v>384</v>
      </c>
      <c r="D10" s="123" t="s">
        <v>427</v>
      </c>
      <c r="E10" s="123" t="s">
        <v>428</v>
      </c>
      <c r="F10" s="123" t="s">
        <v>429</v>
      </c>
      <c r="G10" s="123" t="s">
        <v>430</v>
      </c>
      <c r="H10" s="123" t="s">
        <v>431</v>
      </c>
      <c r="J10" s="123" t="s">
        <v>1326</v>
      </c>
    </row>
    <row r="11" spans="1:10">
      <c r="A11" s="123">
        <v>10</v>
      </c>
      <c r="B11" s="123" t="s">
        <v>395</v>
      </c>
      <c r="C11" s="123" t="s">
        <v>384</v>
      </c>
      <c r="D11" s="123" t="s">
        <v>432</v>
      </c>
      <c r="E11" s="123" t="s">
        <v>433</v>
      </c>
      <c r="F11" s="123" t="s">
        <v>434</v>
      </c>
      <c r="G11" s="123" t="s">
        <v>435</v>
      </c>
      <c r="J11" s="123" t="s">
        <v>1326</v>
      </c>
    </row>
    <row r="12" spans="1:10">
      <c r="A12" s="123">
        <v>11</v>
      </c>
      <c r="B12" s="123" t="s">
        <v>395</v>
      </c>
      <c r="C12" s="123" t="s">
        <v>384</v>
      </c>
      <c r="D12" s="123" t="s">
        <v>436</v>
      </c>
      <c r="E12" s="123" t="s">
        <v>437</v>
      </c>
      <c r="F12" s="123" t="s">
        <v>438</v>
      </c>
      <c r="G12" s="123" t="s">
        <v>439</v>
      </c>
      <c r="J12" s="123" t="s">
        <v>1326</v>
      </c>
    </row>
    <row r="13" spans="1:10">
      <c r="A13" s="123">
        <v>12</v>
      </c>
      <c r="B13" s="123" t="s">
        <v>395</v>
      </c>
      <c r="C13" s="123" t="s">
        <v>384</v>
      </c>
      <c r="D13" s="123" t="s">
        <v>440</v>
      </c>
      <c r="E13" s="123" t="s">
        <v>441</v>
      </c>
      <c r="F13" s="123" t="s">
        <v>442</v>
      </c>
      <c r="G13" s="123" t="s">
        <v>443</v>
      </c>
      <c r="J13" s="123" t="s">
        <v>1326</v>
      </c>
    </row>
    <row r="14" spans="1:10">
      <c r="A14" s="123">
        <v>13</v>
      </c>
      <c r="B14" s="123" t="s">
        <v>395</v>
      </c>
      <c r="C14" s="123" t="s">
        <v>384</v>
      </c>
      <c r="D14" s="123" t="s">
        <v>444</v>
      </c>
      <c r="E14" s="123" t="s">
        <v>445</v>
      </c>
      <c r="F14" s="123" t="s">
        <v>446</v>
      </c>
      <c r="G14" s="123" t="s">
        <v>447</v>
      </c>
      <c r="J14" s="123" t="s">
        <v>1326</v>
      </c>
    </row>
    <row r="15" spans="1:10">
      <c r="A15" s="123">
        <v>14</v>
      </c>
      <c r="B15" s="123" t="s">
        <v>395</v>
      </c>
      <c r="C15" s="123" t="s">
        <v>384</v>
      </c>
      <c r="D15" s="123" t="s">
        <v>448</v>
      </c>
      <c r="E15" s="123" t="s">
        <v>449</v>
      </c>
      <c r="F15" s="123" t="s">
        <v>450</v>
      </c>
      <c r="G15" s="123" t="s">
        <v>415</v>
      </c>
      <c r="H15" s="123" t="s">
        <v>451</v>
      </c>
      <c r="J15" s="123" t="s">
        <v>1326</v>
      </c>
    </row>
    <row r="16" spans="1:10">
      <c r="A16" s="123">
        <v>15</v>
      </c>
      <c r="B16" s="123" t="s">
        <v>395</v>
      </c>
      <c r="C16" s="123" t="s">
        <v>384</v>
      </c>
      <c r="D16" s="123" t="s">
        <v>452</v>
      </c>
      <c r="E16" s="123" t="s">
        <v>453</v>
      </c>
      <c r="F16" s="123" t="s">
        <v>454</v>
      </c>
      <c r="G16" s="123" t="s">
        <v>455</v>
      </c>
      <c r="J16" s="123" t="s">
        <v>1326</v>
      </c>
    </row>
    <row r="17" spans="1:10">
      <c r="A17" s="123">
        <v>16</v>
      </c>
      <c r="B17" s="123" t="s">
        <v>395</v>
      </c>
      <c r="C17" s="123" t="s">
        <v>384</v>
      </c>
      <c r="D17" s="123" t="s">
        <v>456</v>
      </c>
      <c r="E17" s="123" t="s">
        <v>457</v>
      </c>
      <c r="F17" s="123" t="s">
        <v>458</v>
      </c>
      <c r="G17" s="123" t="s">
        <v>459</v>
      </c>
      <c r="J17" s="123" t="s">
        <v>1326</v>
      </c>
    </row>
    <row r="18" spans="1:10">
      <c r="A18" s="123">
        <v>17</v>
      </c>
      <c r="B18" s="123" t="s">
        <v>395</v>
      </c>
      <c r="C18" s="123" t="s">
        <v>384</v>
      </c>
      <c r="D18" s="123" t="s">
        <v>460</v>
      </c>
      <c r="E18" s="123" t="s">
        <v>461</v>
      </c>
      <c r="F18" s="123" t="s">
        <v>462</v>
      </c>
      <c r="G18" s="123" t="s">
        <v>463</v>
      </c>
      <c r="H18" s="123" t="s">
        <v>464</v>
      </c>
      <c r="J18" s="123" t="s">
        <v>1326</v>
      </c>
    </row>
    <row r="19" spans="1:10">
      <c r="A19" s="123">
        <v>18</v>
      </c>
      <c r="B19" s="123" t="s">
        <v>395</v>
      </c>
      <c r="C19" s="123" t="s">
        <v>384</v>
      </c>
      <c r="D19" s="123" t="s">
        <v>465</v>
      </c>
      <c r="E19" s="123" t="s">
        <v>466</v>
      </c>
      <c r="F19" s="123" t="s">
        <v>467</v>
      </c>
      <c r="G19" s="123" t="s">
        <v>468</v>
      </c>
      <c r="J19" s="123" t="s">
        <v>1326</v>
      </c>
    </row>
    <row r="20" spans="1:10">
      <c r="A20" s="123">
        <v>19</v>
      </c>
      <c r="B20" s="123" t="s">
        <v>395</v>
      </c>
      <c r="C20" s="123" t="s">
        <v>384</v>
      </c>
      <c r="D20" s="123" t="s">
        <v>469</v>
      </c>
      <c r="E20" s="123" t="s">
        <v>470</v>
      </c>
      <c r="F20" s="123" t="s">
        <v>471</v>
      </c>
      <c r="G20" s="123" t="s">
        <v>472</v>
      </c>
      <c r="J20" s="123" t="s">
        <v>1326</v>
      </c>
    </row>
    <row r="21" spans="1:10">
      <c r="A21" s="123">
        <v>20</v>
      </c>
      <c r="B21" s="123" t="s">
        <v>395</v>
      </c>
      <c r="C21" s="123" t="s">
        <v>384</v>
      </c>
      <c r="D21" s="123" t="s">
        <v>473</v>
      </c>
      <c r="E21" s="123" t="s">
        <v>474</v>
      </c>
      <c r="F21" s="123" t="s">
        <v>475</v>
      </c>
      <c r="G21" s="123" t="s">
        <v>476</v>
      </c>
      <c r="J21" s="123" t="s">
        <v>1326</v>
      </c>
    </row>
    <row r="22" spans="1:10">
      <c r="A22" s="123">
        <v>21</v>
      </c>
      <c r="B22" s="123" t="s">
        <v>395</v>
      </c>
      <c r="C22" s="123" t="s">
        <v>384</v>
      </c>
      <c r="D22" s="123" t="s">
        <v>477</v>
      </c>
      <c r="E22" s="123" t="s">
        <v>478</v>
      </c>
      <c r="F22" s="123" t="s">
        <v>479</v>
      </c>
      <c r="G22" s="123" t="s">
        <v>480</v>
      </c>
      <c r="J22" s="123" t="s">
        <v>1326</v>
      </c>
    </row>
    <row r="23" spans="1:10">
      <c r="A23" s="123">
        <v>22</v>
      </c>
      <c r="B23" s="123" t="s">
        <v>395</v>
      </c>
      <c r="C23" s="123" t="s">
        <v>384</v>
      </c>
      <c r="D23" s="123" t="s">
        <v>481</v>
      </c>
      <c r="E23" s="123" t="s">
        <v>482</v>
      </c>
      <c r="F23" s="123" t="s">
        <v>483</v>
      </c>
      <c r="G23" s="123" t="s">
        <v>399</v>
      </c>
      <c r="J23" s="123" t="s">
        <v>1326</v>
      </c>
    </row>
    <row r="24" spans="1:10">
      <c r="A24" s="123">
        <v>23</v>
      </c>
      <c r="B24" s="123" t="s">
        <v>395</v>
      </c>
      <c r="C24" s="123" t="s">
        <v>384</v>
      </c>
      <c r="D24" s="123" t="s">
        <v>484</v>
      </c>
      <c r="E24" s="123" t="s">
        <v>485</v>
      </c>
      <c r="F24" s="123" t="s">
        <v>486</v>
      </c>
      <c r="G24" s="123" t="s">
        <v>487</v>
      </c>
      <c r="J24" s="123" t="s">
        <v>1326</v>
      </c>
    </row>
    <row r="25" spans="1:10">
      <c r="A25" s="123">
        <v>24</v>
      </c>
      <c r="B25" s="123" t="s">
        <v>395</v>
      </c>
      <c r="C25" s="123" t="s">
        <v>384</v>
      </c>
      <c r="D25" s="123" t="s">
        <v>488</v>
      </c>
      <c r="E25" s="123" t="s">
        <v>489</v>
      </c>
      <c r="F25" s="123" t="s">
        <v>490</v>
      </c>
      <c r="G25" s="123" t="s">
        <v>491</v>
      </c>
      <c r="J25" s="123" t="s">
        <v>1326</v>
      </c>
    </row>
    <row r="26" spans="1:10">
      <c r="A26" s="123">
        <v>25</v>
      </c>
      <c r="B26" s="123" t="s">
        <v>395</v>
      </c>
      <c r="C26" s="123" t="s">
        <v>384</v>
      </c>
      <c r="D26" s="123" t="s">
        <v>492</v>
      </c>
      <c r="E26" s="123" t="s">
        <v>493</v>
      </c>
      <c r="F26" s="123" t="s">
        <v>494</v>
      </c>
      <c r="G26" s="123" t="s">
        <v>495</v>
      </c>
      <c r="J26" s="123" t="s">
        <v>1326</v>
      </c>
    </row>
    <row r="27" spans="1:10">
      <c r="A27" s="123">
        <v>26</v>
      </c>
      <c r="B27" s="123" t="s">
        <v>395</v>
      </c>
      <c r="C27" s="123" t="s">
        <v>384</v>
      </c>
      <c r="D27" s="123" t="s">
        <v>496</v>
      </c>
      <c r="E27" s="123" t="s">
        <v>497</v>
      </c>
      <c r="F27" s="123" t="s">
        <v>498</v>
      </c>
      <c r="G27" s="123" t="s">
        <v>463</v>
      </c>
      <c r="J27" s="123" t="s">
        <v>1326</v>
      </c>
    </row>
    <row r="28" spans="1:10">
      <c r="A28" s="123">
        <v>27</v>
      </c>
      <c r="B28" s="123" t="s">
        <v>395</v>
      </c>
      <c r="C28" s="123" t="s">
        <v>384</v>
      </c>
      <c r="D28" s="123" t="s">
        <v>499</v>
      </c>
      <c r="E28" s="123" t="s">
        <v>500</v>
      </c>
      <c r="F28" s="123" t="s">
        <v>501</v>
      </c>
      <c r="G28" s="123" t="s">
        <v>480</v>
      </c>
      <c r="J28" s="123" t="s">
        <v>1326</v>
      </c>
    </row>
    <row r="29" spans="1:10">
      <c r="A29" s="123">
        <v>28</v>
      </c>
      <c r="B29" s="123" t="s">
        <v>395</v>
      </c>
      <c r="C29" s="123" t="s">
        <v>384</v>
      </c>
      <c r="D29" s="123" t="s">
        <v>502</v>
      </c>
      <c r="E29" s="123" t="s">
        <v>503</v>
      </c>
      <c r="F29" s="123" t="s">
        <v>504</v>
      </c>
      <c r="G29" s="123" t="s">
        <v>415</v>
      </c>
      <c r="J29" s="123" t="s">
        <v>1326</v>
      </c>
    </row>
    <row r="30" spans="1:10">
      <c r="A30" s="123">
        <v>29</v>
      </c>
      <c r="B30" s="123" t="s">
        <v>395</v>
      </c>
      <c r="C30" s="123" t="s">
        <v>384</v>
      </c>
      <c r="D30" s="123" t="s">
        <v>505</v>
      </c>
      <c r="E30" s="123" t="s">
        <v>506</v>
      </c>
      <c r="F30" s="123" t="s">
        <v>507</v>
      </c>
      <c r="G30" s="123" t="s">
        <v>508</v>
      </c>
      <c r="J30" s="123" t="s">
        <v>1326</v>
      </c>
    </row>
    <row r="31" spans="1:10">
      <c r="A31" s="123">
        <v>30</v>
      </c>
      <c r="B31" s="123" t="s">
        <v>395</v>
      </c>
      <c r="C31" s="123" t="s">
        <v>384</v>
      </c>
      <c r="D31" s="123" t="s">
        <v>509</v>
      </c>
      <c r="E31" s="123" t="s">
        <v>510</v>
      </c>
      <c r="F31" s="123" t="s">
        <v>511</v>
      </c>
      <c r="G31" s="123" t="s">
        <v>439</v>
      </c>
      <c r="J31" s="123" t="s">
        <v>1326</v>
      </c>
    </row>
    <row r="32" spans="1:10">
      <c r="A32" s="123">
        <v>31</v>
      </c>
      <c r="B32" s="123" t="s">
        <v>395</v>
      </c>
      <c r="C32" s="123" t="s">
        <v>384</v>
      </c>
      <c r="D32" s="123" t="s">
        <v>512</v>
      </c>
      <c r="E32" s="123" t="s">
        <v>513</v>
      </c>
      <c r="F32" s="123" t="s">
        <v>514</v>
      </c>
      <c r="G32" s="123" t="s">
        <v>515</v>
      </c>
      <c r="J32" s="123" t="s">
        <v>1326</v>
      </c>
    </row>
    <row r="33" spans="1:10">
      <c r="A33" s="123">
        <v>32</v>
      </c>
      <c r="B33" s="123" t="s">
        <v>395</v>
      </c>
      <c r="C33" s="123" t="s">
        <v>384</v>
      </c>
      <c r="D33" s="123" t="s">
        <v>516</v>
      </c>
      <c r="E33" s="123" t="s">
        <v>517</v>
      </c>
      <c r="F33" s="123" t="s">
        <v>518</v>
      </c>
      <c r="G33" s="123" t="s">
        <v>468</v>
      </c>
      <c r="J33" s="123" t="s">
        <v>1326</v>
      </c>
    </row>
    <row r="34" spans="1:10">
      <c r="A34" s="123">
        <v>33</v>
      </c>
      <c r="B34" s="123" t="s">
        <v>395</v>
      </c>
      <c r="C34" s="123" t="s">
        <v>384</v>
      </c>
      <c r="D34" s="123" t="s">
        <v>519</v>
      </c>
      <c r="E34" s="123" t="s">
        <v>520</v>
      </c>
      <c r="F34" s="123" t="s">
        <v>521</v>
      </c>
      <c r="G34" s="123" t="s">
        <v>522</v>
      </c>
      <c r="J34" s="123" t="s">
        <v>1326</v>
      </c>
    </row>
    <row r="35" spans="1:10">
      <c r="A35" s="123">
        <v>34</v>
      </c>
      <c r="B35" s="123" t="s">
        <v>395</v>
      </c>
      <c r="C35" s="123" t="s">
        <v>384</v>
      </c>
      <c r="D35" s="123" t="s">
        <v>523</v>
      </c>
      <c r="E35" s="123" t="s">
        <v>524</v>
      </c>
      <c r="F35" s="123" t="s">
        <v>525</v>
      </c>
      <c r="G35" s="123" t="s">
        <v>459</v>
      </c>
      <c r="J35" s="123" t="s">
        <v>1326</v>
      </c>
    </row>
    <row r="36" spans="1:10">
      <c r="A36" s="123">
        <v>35</v>
      </c>
      <c r="B36" s="123" t="s">
        <v>395</v>
      </c>
      <c r="C36" s="123" t="s">
        <v>384</v>
      </c>
      <c r="D36" s="123" t="s">
        <v>526</v>
      </c>
      <c r="E36" s="123" t="s">
        <v>527</v>
      </c>
      <c r="F36" s="123" t="s">
        <v>528</v>
      </c>
      <c r="G36" s="123" t="s">
        <v>463</v>
      </c>
      <c r="J36" s="123" t="s">
        <v>1326</v>
      </c>
    </row>
    <row r="37" spans="1:10">
      <c r="A37" s="123">
        <v>36</v>
      </c>
      <c r="B37" s="123" t="s">
        <v>395</v>
      </c>
      <c r="C37" s="123" t="s">
        <v>384</v>
      </c>
      <c r="D37" s="123" t="s">
        <v>529</v>
      </c>
      <c r="E37" s="123" t="s">
        <v>530</v>
      </c>
      <c r="F37" s="123" t="s">
        <v>531</v>
      </c>
      <c r="G37" s="123" t="s">
        <v>459</v>
      </c>
      <c r="J37" s="123" t="s">
        <v>1326</v>
      </c>
    </row>
    <row r="38" spans="1:10">
      <c r="A38" s="123">
        <v>37</v>
      </c>
      <c r="B38" s="123" t="s">
        <v>395</v>
      </c>
      <c r="C38" s="123" t="s">
        <v>384</v>
      </c>
      <c r="D38" s="123" t="s">
        <v>532</v>
      </c>
      <c r="E38" s="123" t="s">
        <v>533</v>
      </c>
      <c r="F38" s="123" t="s">
        <v>534</v>
      </c>
      <c r="G38" s="123" t="s">
        <v>495</v>
      </c>
      <c r="H38" s="123" t="s">
        <v>535</v>
      </c>
      <c r="J38" s="123" t="s">
        <v>1326</v>
      </c>
    </row>
    <row r="39" spans="1:10">
      <c r="A39" s="123">
        <v>38</v>
      </c>
      <c r="B39" s="123" t="s">
        <v>395</v>
      </c>
      <c r="C39" s="123" t="s">
        <v>384</v>
      </c>
      <c r="D39" s="123" t="s">
        <v>536</v>
      </c>
      <c r="E39" s="123" t="s">
        <v>537</v>
      </c>
      <c r="F39" s="123" t="s">
        <v>538</v>
      </c>
      <c r="G39" s="123" t="s">
        <v>539</v>
      </c>
      <c r="J39" s="123" t="s">
        <v>1326</v>
      </c>
    </row>
    <row r="40" spans="1:10">
      <c r="A40" s="123">
        <v>39</v>
      </c>
      <c r="B40" s="123" t="s">
        <v>395</v>
      </c>
      <c r="C40" s="123" t="s">
        <v>384</v>
      </c>
      <c r="D40" s="123" t="s">
        <v>540</v>
      </c>
      <c r="E40" s="123" t="s">
        <v>541</v>
      </c>
      <c r="F40" s="123" t="s">
        <v>542</v>
      </c>
      <c r="G40" s="123" t="s">
        <v>539</v>
      </c>
      <c r="J40" s="123" t="s">
        <v>1326</v>
      </c>
    </row>
    <row r="41" spans="1:10">
      <c r="A41" s="123">
        <v>40</v>
      </c>
      <c r="B41" s="123" t="s">
        <v>395</v>
      </c>
      <c r="C41" s="123" t="s">
        <v>384</v>
      </c>
      <c r="D41" s="123" t="s">
        <v>543</v>
      </c>
      <c r="E41" s="123" t="s">
        <v>544</v>
      </c>
      <c r="F41" s="123" t="s">
        <v>545</v>
      </c>
      <c r="G41" s="123" t="s">
        <v>539</v>
      </c>
      <c r="J41" s="123" t="s">
        <v>1326</v>
      </c>
    </row>
    <row r="42" spans="1:10">
      <c r="A42" s="123">
        <v>41</v>
      </c>
      <c r="B42" s="123" t="s">
        <v>395</v>
      </c>
      <c r="C42" s="123" t="s">
        <v>384</v>
      </c>
      <c r="D42" s="123" t="s">
        <v>546</v>
      </c>
      <c r="E42" s="123" t="s">
        <v>547</v>
      </c>
      <c r="F42" s="123" t="s">
        <v>548</v>
      </c>
      <c r="G42" s="123" t="s">
        <v>539</v>
      </c>
      <c r="J42" s="123" t="s">
        <v>1326</v>
      </c>
    </row>
    <row r="43" spans="1:10">
      <c r="A43" s="123">
        <v>42</v>
      </c>
      <c r="B43" s="123" t="s">
        <v>395</v>
      </c>
      <c r="C43" s="123" t="s">
        <v>384</v>
      </c>
      <c r="D43" s="123" t="s">
        <v>549</v>
      </c>
      <c r="E43" s="123" t="s">
        <v>550</v>
      </c>
      <c r="F43" s="123" t="s">
        <v>551</v>
      </c>
      <c r="G43" s="123" t="s">
        <v>552</v>
      </c>
      <c r="H43" s="123" t="s">
        <v>553</v>
      </c>
      <c r="J43" s="123" t="s">
        <v>1326</v>
      </c>
    </row>
    <row r="44" spans="1:10">
      <c r="A44" s="123">
        <v>43</v>
      </c>
      <c r="B44" s="123" t="s">
        <v>395</v>
      </c>
      <c r="C44" s="123" t="s">
        <v>384</v>
      </c>
      <c r="D44" s="123" t="s">
        <v>554</v>
      </c>
      <c r="E44" s="123" t="s">
        <v>555</v>
      </c>
      <c r="F44" s="123" t="s">
        <v>556</v>
      </c>
      <c r="G44" s="123" t="s">
        <v>539</v>
      </c>
      <c r="J44" s="123" t="s">
        <v>1326</v>
      </c>
    </row>
    <row r="45" spans="1:10">
      <c r="A45" s="123">
        <v>44</v>
      </c>
      <c r="B45" s="123" t="s">
        <v>395</v>
      </c>
      <c r="C45" s="123" t="s">
        <v>384</v>
      </c>
      <c r="D45" s="123" t="s">
        <v>557</v>
      </c>
      <c r="E45" s="123" t="s">
        <v>558</v>
      </c>
      <c r="F45" s="123" t="s">
        <v>559</v>
      </c>
      <c r="G45" s="123" t="s">
        <v>560</v>
      </c>
      <c r="J45" s="123" t="s">
        <v>1326</v>
      </c>
    </row>
    <row r="46" spans="1:10">
      <c r="A46" s="123">
        <v>45</v>
      </c>
      <c r="B46" s="123" t="s">
        <v>395</v>
      </c>
      <c r="C46" s="123" t="s">
        <v>384</v>
      </c>
      <c r="D46" s="123" t="s">
        <v>561</v>
      </c>
      <c r="E46" s="123" t="s">
        <v>562</v>
      </c>
      <c r="F46" s="123" t="s">
        <v>563</v>
      </c>
      <c r="G46" s="123" t="s">
        <v>564</v>
      </c>
      <c r="H46" s="123" t="s">
        <v>565</v>
      </c>
      <c r="J46" s="123" t="s">
        <v>1326</v>
      </c>
    </row>
    <row r="47" spans="1:10">
      <c r="A47" s="123">
        <v>46</v>
      </c>
      <c r="B47" s="123" t="s">
        <v>395</v>
      </c>
      <c r="C47" s="123" t="s">
        <v>384</v>
      </c>
      <c r="D47" s="123" t="s">
        <v>566</v>
      </c>
      <c r="E47" s="123" t="s">
        <v>562</v>
      </c>
      <c r="F47" s="123" t="s">
        <v>567</v>
      </c>
      <c r="G47" s="123" t="s">
        <v>568</v>
      </c>
      <c r="J47" s="123" t="s">
        <v>1326</v>
      </c>
    </row>
    <row r="48" spans="1:10">
      <c r="A48" s="123">
        <v>47</v>
      </c>
      <c r="B48" s="123" t="s">
        <v>395</v>
      </c>
      <c r="C48" s="123" t="s">
        <v>384</v>
      </c>
      <c r="D48" s="123" t="s">
        <v>569</v>
      </c>
      <c r="E48" s="123" t="s">
        <v>570</v>
      </c>
      <c r="F48" s="123" t="s">
        <v>571</v>
      </c>
      <c r="G48" s="123" t="s">
        <v>468</v>
      </c>
      <c r="J48" s="123" t="s">
        <v>1326</v>
      </c>
    </row>
    <row r="49" spans="1:10">
      <c r="A49" s="123">
        <v>48</v>
      </c>
      <c r="B49" s="123" t="s">
        <v>395</v>
      </c>
      <c r="C49" s="123" t="s">
        <v>384</v>
      </c>
      <c r="D49" s="123" t="s">
        <v>572</v>
      </c>
      <c r="E49" s="123" t="s">
        <v>573</v>
      </c>
      <c r="F49" s="123" t="s">
        <v>574</v>
      </c>
      <c r="G49" s="123" t="s">
        <v>575</v>
      </c>
      <c r="J49" s="123" t="s">
        <v>1326</v>
      </c>
    </row>
    <row r="50" spans="1:10">
      <c r="A50" s="123">
        <v>49</v>
      </c>
      <c r="B50" s="123" t="s">
        <v>395</v>
      </c>
      <c r="C50" s="123" t="s">
        <v>384</v>
      </c>
      <c r="D50" s="123" t="s">
        <v>576</v>
      </c>
      <c r="E50" s="123" t="s">
        <v>577</v>
      </c>
      <c r="F50" s="123" t="s">
        <v>578</v>
      </c>
      <c r="G50" s="123" t="s">
        <v>579</v>
      </c>
      <c r="J50" s="123" t="s">
        <v>1326</v>
      </c>
    </row>
    <row r="51" spans="1:10">
      <c r="A51" s="123">
        <v>50</v>
      </c>
      <c r="B51" s="123" t="s">
        <v>395</v>
      </c>
      <c r="C51" s="123" t="s">
        <v>384</v>
      </c>
      <c r="D51" s="123" t="s">
        <v>580</v>
      </c>
      <c r="E51" s="123" t="s">
        <v>581</v>
      </c>
      <c r="F51" s="123" t="s">
        <v>582</v>
      </c>
      <c r="G51" s="123" t="s">
        <v>579</v>
      </c>
      <c r="J51" s="123" t="s">
        <v>1326</v>
      </c>
    </row>
    <row r="52" spans="1:10">
      <c r="A52" s="123">
        <v>51</v>
      </c>
      <c r="B52" s="123" t="s">
        <v>395</v>
      </c>
      <c r="C52" s="123" t="s">
        <v>384</v>
      </c>
      <c r="D52" s="123" t="s">
        <v>583</v>
      </c>
      <c r="E52" s="123" t="s">
        <v>584</v>
      </c>
      <c r="F52" s="123" t="s">
        <v>585</v>
      </c>
      <c r="G52" s="123" t="s">
        <v>586</v>
      </c>
      <c r="J52" s="123" t="s">
        <v>1326</v>
      </c>
    </row>
    <row r="53" spans="1:10">
      <c r="A53" s="123">
        <v>52</v>
      </c>
      <c r="B53" s="123" t="s">
        <v>395</v>
      </c>
      <c r="C53" s="123" t="s">
        <v>384</v>
      </c>
      <c r="D53" s="123" t="s">
        <v>587</v>
      </c>
      <c r="E53" s="123" t="s">
        <v>588</v>
      </c>
      <c r="F53" s="123" t="s">
        <v>589</v>
      </c>
      <c r="G53" s="123" t="s">
        <v>575</v>
      </c>
      <c r="J53" s="123" t="s">
        <v>1326</v>
      </c>
    </row>
    <row r="54" spans="1:10">
      <c r="A54" s="123">
        <v>53</v>
      </c>
      <c r="B54" s="123" t="s">
        <v>395</v>
      </c>
      <c r="C54" s="123" t="s">
        <v>384</v>
      </c>
      <c r="D54" s="123" t="s">
        <v>590</v>
      </c>
      <c r="E54" s="123" t="s">
        <v>588</v>
      </c>
      <c r="F54" s="123" t="s">
        <v>591</v>
      </c>
      <c r="G54" s="123" t="s">
        <v>592</v>
      </c>
      <c r="J54" s="123" t="s">
        <v>1326</v>
      </c>
    </row>
    <row r="55" spans="1:10">
      <c r="A55" s="123">
        <v>54</v>
      </c>
      <c r="B55" s="123" t="s">
        <v>395</v>
      </c>
      <c r="C55" s="123" t="s">
        <v>384</v>
      </c>
      <c r="D55" s="123" t="s">
        <v>593</v>
      </c>
      <c r="E55" s="123" t="s">
        <v>594</v>
      </c>
      <c r="F55" s="123" t="s">
        <v>595</v>
      </c>
      <c r="G55" s="123" t="s">
        <v>592</v>
      </c>
      <c r="J55" s="123" t="s">
        <v>1326</v>
      </c>
    </row>
    <row r="56" spans="1:10">
      <c r="A56" s="123">
        <v>55</v>
      </c>
      <c r="B56" s="123" t="s">
        <v>395</v>
      </c>
      <c r="C56" s="123" t="s">
        <v>384</v>
      </c>
      <c r="D56" s="123" t="s">
        <v>596</v>
      </c>
      <c r="E56" s="123" t="s">
        <v>597</v>
      </c>
      <c r="F56" s="123" t="s">
        <v>598</v>
      </c>
      <c r="G56" s="123" t="s">
        <v>399</v>
      </c>
      <c r="J56" s="123" t="s">
        <v>1326</v>
      </c>
    </row>
    <row r="57" spans="1:10">
      <c r="A57" s="123">
        <v>56</v>
      </c>
      <c r="B57" s="123" t="s">
        <v>395</v>
      </c>
      <c r="C57" s="123" t="s">
        <v>384</v>
      </c>
      <c r="D57" s="123" t="s">
        <v>599</v>
      </c>
      <c r="E57" s="123" t="s">
        <v>600</v>
      </c>
      <c r="F57" s="123" t="s">
        <v>601</v>
      </c>
      <c r="G57" s="123" t="s">
        <v>586</v>
      </c>
      <c r="J57" s="123" t="s">
        <v>1326</v>
      </c>
    </row>
    <row r="58" spans="1:10">
      <c r="A58" s="123">
        <v>57</v>
      </c>
      <c r="B58" s="123" t="s">
        <v>395</v>
      </c>
      <c r="C58" s="123" t="s">
        <v>384</v>
      </c>
      <c r="D58" s="123" t="s">
        <v>602</v>
      </c>
      <c r="E58" s="123" t="s">
        <v>603</v>
      </c>
      <c r="F58" s="123" t="s">
        <v>604</v>
      </c>
      <c r="G58" s="123" t="s">
        <v>605</v>
      </c>
      <c r="J58" s="123" t="s">
        <v>1326</v>
      </c>
    </row>
    <row r="59" spans="1:10">
      <c r="A59" s="123">
        <v>58</v>
      </c>
      <c r="B59" s="123" t="s">
        <v>395</v>
      </c>
      <c r="C59" s="123" t="s">
        <v>384</v>
      </c>
      <c r="D59" s="123" t="s">
        <v>606</v>
      </c>
      <c r="E59" s="123" t="s">
        <v>607</v>
      </c>
      <c r="F59" s="123" t="s">
        <v>608</v>
      </c>
      <c r="G59" s="123" t="s">
        <v>575</v>
      </c>
      <c r="J59" s="123" t="s">
        <v>1326</v>
      </c>
    </row>
    <row r="60" spans="1:10">
      <c r="A60" s="123">
        <v>59</v>
      </c>
      <c r="B60" s="123" t="s">
        <v>395</v>
      </c>
      <c r="C60" s="123" t="s">
        <v>384</v>
      </c>
      <c r="D60" s="123" t="s">
        <v>609</v>
      </c>
      <c r="E60" s="123" t="s">
        <v>610</v>
      </c>
      <c r="F60" s="123" t="s">
        <v>611</v>
      </c>
      <c r="G60" s="123" t="s">
        <v>612</v>
      </c>
      <c r="J60" s="123" t="s">
        <v>1326</v>
      </c>
    </row>
    <row r="61" spans="1:10">
      <c r="A61" s="123">
        <v>60</v>
      </c>
      <c r="B61" s="123" t="s">
        <v>395</v>
      </c>
      <c r="C61" s="123" t="s">
        <v>384</v>
      </c>
      <c r="D61" s="123" t="s">
        <v>613</v>
      </c>
      <c r="E61" s="123" t="s">
        <v>614</v>
      </c>
      <c r="F61" s="123" t="s">
        <v>615</v>
      </c>
      <c r="G61" s="123" t="s">
        <v>476</v>
      </c>
      <c r="J61" s="123" t="s">
        <v>1326</v>
      </c>
    </row>
    <row r="62" spans="1:10">
      <c r="A62" s="123">
        <v>61</v>
      </c>
      <c r="B62" s="123" t="s">
        <v>395</v>
      </c>
      <c r="C62" s="123" t="s">
        <v>384</v>
      </c>
      <c r="D62" s="123" t="s">
        <v>616</v>
      </c>
      <c r="E62" s="123" t="s">
        <v>617</v>
      </c>
      <c r="F62" s="123" t="s">
        <v>618</v>
      </c>
      <c r="G62" s="123" t="s">
        <v>426</v>
      </c>
      <c r="J62" s="123" t="s">
        <v>1326</v>
      </c>
    </row>
    <row r="63" spans="1:10">
      <c r="A63" s="123">
        <v>62</v>
      </c>
      <c r="B63" s="123" t="s">
        <v>395</v>
      </c>
      <c r="C63" s="123" t="s">
        <v>384</v>
      </c>
      <c r="D63" s="123" t="s">
        <v>619</v>
      </c>
      <c r="E63" s="123" t="s">
        <v>620</v>
      </c>
      <c r="F63" s="123" t="s">
        <v>621</v>
      </c>
      <c r="G63" s="123" t="s">
        <v>552</v>
      </c>
      <c r="J63" s="123" t="s">
        <v>1326</v>
      </c>
    </row>
    <row r="64" spans="1:10">
      <c r="A64" s="123">
        <v>63</v>
      </c>
      <c r="B64" s="123" t="s">
        <v>395</v>
      </c>
      <c r="C64" s="123" t="s">
        <v>384</v>
      </c>
      <c r="D64" s="123" t="s">
        <v>622</v>
      </c>
      <c r="E64" s="123" t="s">
        <v>623</v>
      </c>
      <c r="F64" s="123" t="s">
        <v>624</v>
      </c>
      <c r="G64" s="123" t="s">
        <v>625</v>
      </c>
      <c r="J64" s="123" t="s">
        <v>1326</v>
      </c>
    </row>
    <row r="65" spans="1:10">
      <c r="A65" s="123">
        <v>64</v>
      </c>
      <c r="B65" s="123" t="s">
        <v>395</v>
      </c>
      <c r="C65" s="123" t="s">
        <v>384</v>
      </c>
      <c r="D65" s="123" t="s">
        <v>626</v>
      </c>
      <c r="E65" s="123" t="s">
        <v>627</v>
      </c>
      <c r="F65" s="123" t="s">
        <v>628</v>
      </c>
      <c r="G65" s="123" t="s">
        <v>586</v>
      </c>
      <c r="J65" s="123" t="s">
        <v>1326</v>
      </c>
    </row>
    <row r="66" spans="1:10">
      <c r="A66" s="123">
        <v>65</v>
      </c>
      <c r="B66" s="123" t="s">
        <v>395</v>
      </c>
      <c r="C66" s="123" t="s">
        <v>384</v>
      </c>
      <c r="D66" s="123" t="s">
        <v>629</v>
      </c>
      <c r="E66" s="123" t="s">
        <v>630</v>
      </c>
      <c r="F66" s="123" t="s">
        <v>631</v>
      </c>
      <c r="G66" s="123" t="s">
        <v>472</v>
      </c>
      <c r="J66" s="123" t="s">
        <v>1326</v>
      </c>
    </row>
    <row r="67" spans="1:10">
      <c r="A67" s="123">
        <v>66</v>
      </c>
      <c r="B67" s="123" t="s">
        <v>395</v>
      </c>
      <c r="C67" s="123" t="s">
        <v>384</v>
      </c>
      <c r="D67" s="123" t="s">
        <v>632</v>
      </c>
      <c r="E67" s="123" t="s">
        <v>633</v>
      </c>
      <c r="F67" s="123" t="s">
        <v>634</v>
      </c>
      <c r="G67" s="123" t="s">
        <v>635</v>
      </c>
      <c r="J67" s="123" t="s">
        <v>1326</v>
      </c>
    </row>
    <row r="68" spans="1:10">
      <c r="A68" s="123">
        <v>67</v>
      </c>
      <c r="B68" s="123" t="s">
        <v>395</v>
      </c>
      <c r="C68" s="123" t="s">
        <v>384</v>
      </c>
      <c r="D68" s="123" t="s">
        <v>636</v>
      </c>
      <c r="E68" s="123" t="s">
        <v>637</v>
      </c>
      <c r="F68" s="123" t="s">
        <v>638</v>
      </c>
      <c r="G68" s="123" t="s">
        <v>459</v>
      </c>
      <c r="J68" s="123" t="s">
        <v>1326</v>
      </c>
    </row>
    <row r="69" spans="1:10">
      <c r="A69" s="123">
        <v>68</v>
      </c>
      <c r="B69" s="123" t="s">
        <v>395</v>
      </c>
      <c r="C69" s="123" t="s">
        <v>384</v>
      </c>
      <c r="D69" s="123" t="s">
        <v>639</v>
      </c>
      <c r="E69" s="123" t="s">
        <v>640</v>
      </c>
      <c r="F69" s="123" t="s">
        <v>641</v>
      </c>
      <c r="G69" s="123" t="s">
        <v>625</v>
      </c>
      <c r="J69" s="123" t="s">
        <v>1326</v>
      </c>
    </row>
    <row r="70" spans="1:10">
      <c r="A70" s="123">
        <v>69</v>
      </c>
      <c r="B70" s="123" t="s">
        <v>395</v>
      </c>
      <c r="C70" s="123" t="s">
        <v>384</v>
      </c>
      <c r="D70" s="123" t="s">
        <v>642</v>
      </c>
      <c r="E70" s="123" t="s">
        <v>643</v>
      </c>
      <c r="F70" s="123" t="s">
        <v>644</v>
      </c>
      <c r="G70" s="123" t="s">
        <v>635</v>
      </c>
      <c r="J70" s="123" t="s">
        <v>1326</v>
      </c>
    </row>
    <row r="71" spans="1:10">
      <c r="A71" s="123">
        <v>70</v>
      </c>
      <c r="B71" s="123" t="s">
        <v>395</v>
      </c>
      <c r="C71" s="123" t="s">
        <v>384</v>
      </c>
      <c r="D71" s="123" t="s">
        <v>645</v>
      </c>
      <c r="E71" s="123" t="s">
        <v>643</v>
      </c>
      <c r="F71" s="123" t="s">
        <v>646</v>
      </c>
      <c r="G71" s="123" t="s">
        <v>647</v>
      </c>
      <c r="J71" s="123" t="s">
        <v>1326</v>
      </c>
    </row>
    <row r="72" spans="1:10">
      <c r="A72" s="123">
        <v>71</v>
      </c>
      <c r="B72" s="123" t="s">
        <v>395</v>
      </c>
      <c r="C72" s="123" t="s">
        <v>384</v>
      </c>
      <c r="D72" s="123" t="s">
        <v>648</v>
      </c>
      <c r="E72" s="123" t="s">
        <v>643</v>
      </c>
      <c r="F72" s="123" t="s">
        <v>649</v>
      </c>
      <c r="G72" s="123" t="s">
        <v>650</v>
      </c>
      <c r="J72" s="123" t="s">
        <v>1326</v>
      </c>
    </row>
    <row r="73" spans="1:10">
      <c r="A73" s="123">
        <v>72</v>
      </c>
      <c r="B73" s="123" t="s">
        <v>395</v>
      </c>
      <c r="C73" s="123" t="s">
        <v>384</v>
      </c>
      <c r="D73" s="123" t="s">
        <v>651</v>
      </c>
      <c r="E73" s="123" t="s">
        <v>652</v>
      </c>
      <c r="F73" s="123" t="s">
        <v>653</v>
      </c>
      <c r="G73" s="123" t="s">
        <v>650</v>
      </c>
      <c r="J73" s="123" t="s">
        <v>1326</v>
      </c>
    </row>
    <row r="74" spans="1:10">
      <c r="A74" s="123">
        <v>73</v>
      </c>
      <c r="B74" s="123" t="s">
        <v>395</v>
      </c>
      <c r="C74" s="123" t="s">
        <v>384</v>
      </c>
      <c r="D74" s="123" t="s">
        <v>654</v>
      </c>
      <c r="E74" s="123" t="s">
        <v>655</v>
      </c>
      <c r="F74" s="123" t="s">
        <v>656</v>
      </c>
      <c r="G74" s="123" t="s">
        <v>476</v>
      </c>
      <c r="J74" s="123" t="s">
        <v>1326</v>
      </c>
    </row>
    <row r="75" spans="1:10">
      <c r="A75" s="123">
        <v>74</v>
      </c>
      <c r="B75" s="123" t="s">
        <v>395</v>
      </c>
      <c r="C75" s="123" t="s">
        <v>384</v>
      </c>
      <c r="D75" s="123" t="s">
        <v>657</v>
      </c>
      <c r="E75" s="123" t="s">
        <v>658</v>
      </c>
      <c r="F75" s="123" t="s">
        <v>659</v>
      </c>
      <c r="G75" s="123" t="s">
        <v>476</v>
      </c>
      <c r="J75" s="123" t="s">
        <v>1326</v>
      </c>
    </row>
    <row r="76" spans="1:10">
      <c r="A76" s="123">
        <v>75</v>
      </c>
      <c r="B76" s="123" t="s">
        <v>395</v>
      </c>
      <c r="C76" s="123" t="s">
        <v>384</v>
      </c>
      <c r="D76" s="123" t="s">
        <v>660</v>
      </c>
      <c r="E76" s="123" t="s">
        <v>661</v>
      </c>
      <c r="F76" s="123" t="s">
        <v>662</v>
      </c>
      <c r="G76" s="123" t="s">
        <v>435</v>
      </c>
      <c r="J76" s="123" t="s">
        <v>1326</v>
      </c>
    </row>
    <row r="77" spans="1:10">
      <c r="A77" s="123">
        <v>76</v>
      </c>
      <c r="B77" s="123" t="s">
        <v>395</v>
      </c>
      <c r="C77" s="123" t="s">
        <v>384</v>
      </c>
      <c r="D77" s="123" t="s">
        <v>663</v>
      </c>
      <c r="E77" s="123" t="s">
        <v>664</v>
      </c>
      <c r="F77" s="123" t="s">
        <v>665</v>
      </c>
      <c r="G77" s="123" t="s">
        <v>647</v>
      </c>
      <c r="J77" s="123" t="s">
        <v>1326</v>
      </c>
    </row>
    <row r="78" spans="1:10">
      <c r="A78" s="123">
        <v>77</v>
      </c>
      <c r="B78" s="123" t="s">
        <v>395</v>
      </c>
      <c r="C78" s="123" t="s">
        <v>384</v>
      </c>
      <c r="D78" s="123" t="s">
        <v>666</v>
      </c>
      <c r="E78" s="123" t="s">
        <v>667</v>
      </c>
      <c r="F78" s="123" t="s">
        <v>668</v>
      </c>
      <c r="G78" s="123" t="s">
        <v>669</v>
      </c>
      <c r="J78" s="123" t="s">
        <v>1326</v>
      </c>
    </row>
    <row r="79" spans="1:10">
      <c r="A79" s="123">
        <v>78</v>
      </c>
      <c r="B79" s="123" t="s">
        <v>395</v>
      </c>
      <c r="C79" s="123" t="s">
        <v>384</v>
      </c>
      <c r="D79" s="123" t="s">
        <v>670</v>
      </c>
      <c r="E79" s="123" t="s">
        <v>671</v>
      </c>
      <c r="F79" s="123" t="s">
        <v>672</v>
      </c>
      <c r="G79" s="123" t="s">
        <v>673</v>
      </c>
      <c r="J79" s="123" t="s">
        <v>1326</v>
      </c>
    </row>
    <row r="80" spans="1:10">
      <c r="A80" s="123">
        <v>79</v>
      </c>
      <c r="B80" s="123" t="s">
        <v>395</v>
      </c>
      <c r="C80" s="123" t="s">
        <v>384</v>
      </c>
      <c r="D80" s="123" t="s">
        <v>674</v>
      </c>
      <c r="E80" s="123" t="s">
        <v>675</v>
      </c>
      <c r="F80" s="123" t="s">
        <v>676</v>
      </c>
      <c r="G80" s="123" t="s">
        <v>673</v>
      </c>
      <c r="J80" s="123" t="s">
        <v>1326</v>
      </c>
    </row>
    <row r="81" spans="1:10">
      <c r="A81" s="123">
        <v>80</v>
      </c>
      <c r="B81" s="123" t="s">
        <v>395</v>
      </c>
      <c r="C81" s="123" t="s">
        <v>384</v>
      </c>
      <c r="D81" s="123" t="s">
        <v>677</v>
      </c>
      <c r="E81" s="123" t="s">
        <v>678</v>
      </c>
      <c r="F81" s="123" t="s">
        <v>679</v>
      </c>
      <c r="G81" s="123" t="s">
        <v>673</v>
      </c>
      <c r="J81" s="123" t="s">
        <v>1326</v>
      </c>
    </row>
    <row r="82" spans="1:10">
      <c r="A82" s="123">
        <v>81</v>
      </c>
      <c r="B82" s="123" t="s">
        <v>395</v>
      </c>
      <c r="C82" s="123" t="s">
        <v>384</v>
      </c>
      <c r="D82" s="123" t="s">
        <v>680</v>
      </c>
      <c r="E82" s="123" t="s">
        <v>681</v>
      </c>
      <c r="F82" s="123" t="s">
        <v>682</v>
      </c>
      <c r="G82" s="123" t="s">
        <v>673</v>
      </c>
      <c r="J82" s="123" t="s">
        <v>1326</v>
      </c>
    </row>
    <row r="83" spans="1:10">
      <c r="A83" s="123">
        <v>82</v>
      </c>
      <c r="B83" s="123" t="s">
        <v>395</v>
      </c>
      <c r="C83" s="123" t="s">
        <v>384</v>
      </c>
      <c r="D83" s="123" t="s">
        <v>683</v>
      </c>
      <c r="E83" s="123" t="s">
        <v>684</v>
      </c>
      <c r="F83" s="123" t="s">
        <v>685</v>
      </c>
      <c r="G83" s="123" t="s">
        <v>673</v>
      </c>
      <c r="J83" s="123" t="s">
        <v>1326</v>
      </c>
    </row>
    <row r="84" spans="1:10">
      <c r="A84" s="123">
        <v>83</v>
      </c>
      <c r="B84" s="123" t="s">
        <v>395</v>
      </c>
      <c r="C84" s="123" t="s">
        <v>384</v>
      </c>
      <c r="D84" s="123" t="s">
        <v>686</v>
      </c>
      <c r="E84" s="123" t="s">
        <v>687</v>
      </c>
      <c r="F84" s="123" t="s">
        <v>688</v>
      </c>
      <c r="G84" s="123" t="s">
        <v>673</v>
      </c>
      <c r="J84" s="123" t="s">
        <v>1326</v>
      </c>
    </row>
    <row r="85" spans="1:10">
      <c r="A85" s="123">
        <v>84</v>
      </c>
      <c r="B85" s="123" t="s">
        <v>395</v>
      </c>
      <c r="C85" s="123" t="s">
        <v>384</v>
      </c>
      <c r="D85" s="123" t="s">
        <v>689</v>
      </c>
      <c r="E85" s="123" t="s">
        <v>690</v>
      </c>
      <c r="F85" s="123" t="s">
        <v>691</v>
      </c>
      <c r="G85" s="123" t="s">
        <v>673</v>
      </c>
      <c r="J85" s="123" t="s">
        <v>1326</v>
      </c>
    </row>
    <row r="86" spans="1:10">
      <c r="A86" s="123">
        <v>85</v>
      </c>
      <c r="B86" s="123" t="s">
        <v>395</v>
      </c>
      <c r="C86" s="123" t="s">
        <v>384</v>
      </c>
      <c r="D86" s="123" t="s">
        <v>692</v>
      </c>
      <c r="E86" s="123" t="s">
        <v>693</v>
      </c>
      <c r="F86" s="123" t="s">
        <v>694</v>
      </c>
      <c r="G86" s="123" t="s">
        <v>695</v>
      </c>
      <c r="J86" s="123" t="s">
        <v>1326</v>
      </c>
    </row>
    <row r="87" spans="1:10">
      <c r="A87" s="123">
        <v>86</v>
      </c>
      <c r="B87" s="123" t="s">
        <v>395</v>
      </c>
      <c r="C87" s="123" t="s">
        <v>384</v>
      </c>
      <c r="D87" s="123" t="s">
        <v>696</v>
      </c>
      <c r="E87" s="123" t="s">
        <v>697</v>
      </c>
      <c r="F87" s="123" t="s">
        <v>698</v>
      </c>
      <c r="G87" s="123" t="s">
        <v>673</v>
      </c>
      <c r="J87" s="123" t="s">
        <v>1326</v>
      </c>
    </row>
    <row r="88" spans="1:10">
      <c r="A88" s="123">
        <v>87</v>
      </c>
      <c r="B88" s="123" t="s">
        <v>395</v>
      </c>
      <c r="C88" s="123" t="s">
        <v>384</v>
      </c>
      <c r="D88" s="123" t="s">
        <v>699</v>
      </c>
      <c r="E88" s="123" t="s">
        <v>700</v>
      </c>
      <c r="F88" s="123" t="s">
        <v>701</v>
      </c>
      <c r="G88" s="123" t="s">
        <v>673</v>
      </c>
      <c r="J88" s="123" t="s">
        <v>1326</v>
      </c>
    </row>
    <row r="89" spans="1:10">
      <c r="A89" s="123">
        <v>88</v>
      </c>
      <c r="B89" s="123" t="s">
        <v>395</v>
      </c>
      <c r="C89" s="123" t="s">
        <v>384</v>
      </c>
      <c r="D89" s="123" t="s">
        <v>702</v>
      </c>
      <c r="E89" s="123" t="s">
        <v>703</v>
      </c>
      <c r="F89" s="123" t="s">
        <v>704</v>
      </c>
      <c r="G89" s="123" t="s">
        <v>705</v>
      </c>
      <c r="J89" s="123" t="s">
        <v>1326</v>
      </c>
    </row>
    <row r="90" spans="1:10">
      <c r="A90" s="123">
        <v>89</v>
      </c>
      <c r="B90" s="123" t="s">
        <v>395</v>
      </c>
      <c r="C90" s="123" t="s">
        <v>384</v>
      </c>
      <c r="D90" s="123" t="s">
        <v>706</v>
      </c>
      <c r="E90" s="123" t="s">
        <v>707</v>
      </c>
      <c r="F90" s="123" t="s">
        <v>708</v>
      </c>
      <c r="G90" s="123" t="s">
        <v>673</v>
      </c>
      <c r="J90" s="123" t="s">
        <v>1326</v>
      </c>
    </row>
    <row r="91" spans="1:10">
      <c r="A91" s="123">
        <v>90</v>
      </c>
      <c r="B91" s="123" t="s">
        <v>395</v>
      </c>
      <c r="C91" s="123" t="s">
        <v>384</v>
      </c>
      <c r="D91" s="123" t="s">
        <v>709</v>
      </c>
      <c r="E91" s="123" t="s">
        <v>710</v>
      </c>
      <c r="F91" s="123" t="s">
        <v>711</v>
      </c>
      <c r="G91" s="123" t="s">
        <v>673</v>
      </c>
      <c r="J91" s="123" t="s">
        <v>1326</v>
      </c>
    </row>
    <row r="92" spans="1:10">
      <c r="A92" s="123">
        <v>91</v>
      </c>
      <c r="B92" s="123" t="s">
        <v>395</v>
      </c>
      <c r="C92" s="123" t="s">
        <v>384</v>
      </c>
      <c r="D92" s="123" t="s">
        <v>712</v>
      </c>
      <c r="E92" s="123" t="s">
        <v>713</v>
      </c>
      <c r="F92" s="123" t="s">
        <v>714</v>
      </c>
      <c r="G92" s="123" t="s">
        <v>673</v>
      </c>
      <c r="J92" s="123" t="s">
        <v>1326</v>
      </c>
    </row>
    <row r="93" spans="1:10">
      <c r="A93" s="123">
        <v>92</v>
      </c>
      <c r="B93" s="123" t="s">
        <v>395</v>
      </c>
      <c r="C93" s="123" t="s">
        <v>384</v>
      </c>
      <c r="D93" s="123" t="s">
        <v>715</v>
      </c>
      <c r="E93" s="123" t="s">
        <v>716</v>
      </c>
      <c r="F93" s="123" t="s">
        <v>717</v>
      </c>
      <c r="G93" s="123" t="s">
        <v>718</v>
      </c>
      <c r="J93" s="123" t="s">
        <v>1326</v>
      </c>
    </row>
    <row r="94" spans="1:10">
      <c r="A94" s="123">
        <v>93</v>
      </c>
      <c r="B94" s="123" t="s">
        <v>395</v>
      </c>
      <c r="C94" s="123" t="s">
        <v>384</v>
      </c>
      <c r="D94" s="123" t="s">
        <v>719</v>
      </c>
      <c r="E94" s="123" t="s">
        <v>720</v>
      </c>
      <c r="F94" s="123" t="s">
        <v>721</v>
      </c>
      <c r="G94" s="123" t="s">
        <v>722</v>
      </c>
      <c r="J94" s="123" t="s">
        <v>1326</v>
      </c>
    </row>
    <row r="95" spans="1:10">
      <c r="A95" s="123">
        <v>94</v>
      </c>
      <c r="B95" s="123" t="s">
        <v>395</v>
      </c>
      <c r="C95" s="123" t="s">
        <v>384</v>
      </c>
      <c r="D95" s="123" t="s">
        <v>723</v>
      </c>
      <c r="E95" s="123" t="s">
        <v>724</v>
      </c>
      <c r="F95" s="123" t="s">
        <v>725</v>
      </c>
      <c r="G95" s="123" t="s">
        <v>459</v>
      </c>
      <c r="J95" s="123" t="s">
        <v>1326</v>
      </c>
    </row>
    <row r="96" spans="1:10">
      <c r="A96" s="123">
        <v>95</v>
      </c>
      <c r="B96" s="123" t="s">
        <v>395</v>
      </c>
      <c r="C96" s="123" t="s">
        <v>384</v>
      </c>
      <c r="D96" s="123" t="s">
        <v>726</v>
      </c>
      <c r="E96" s="123" t="s">
        <v>727</v>
      </c>
      <c r="F96" s="123" t="s">
        <v>728</v>
      </c>
      <c r="G96" s="123" t="s">
        <v>625</v>
      </c>
      <c r="J96" s="123" t="s">
        <v>1326</v>
      </c>
    </row>
    <row r="97" spans="1:10">
      <c r="A97" s="123">
        <v>96</v>
      </c>
      <c r="B97" s="123" t="s">
        <v>395</v>
      </c>
      <c r="C97" s="123" t="s">
        <v>384</v>
      </c>
      <c r="D97" s="123" t="s">
        <v>729</v>
      </c>
      <c r="E97" s="123" t="s">
        <v>730</v>
      </c>
      <c r="F97" s="123" t="s">
        <v>731</v>
      </c>
      <c r="G97" s="123" t="s">
        <v>495</v>
      </c>
      <c r="J97" s="123" t="s">
        <v>1326</v>
      </c>
    </row>
    <row r="98" spans="1:10">
      <c r="A98" s="123">
        <v>97</v>
      </c>
      <c r="B98" s="123" t="s">
        <v>395</v>
      </c>
      <c r="C98" s="123" t="s">
        <v>384</v>
      </c>
      <c r="D98" s="123" t="s">
        <v>732</v>
      </c>
      <c r="E98" s="123" t="s">
        <v>733</v>
      </c>
      <c r="F98" s="123" t="s">
        <v>734</v>
      </c>
      <c r="G98" s="123" t="s">
        <v>476</v>
      </c>
      <c r="J98" s="123" t="s">
        <v>1326</v>
      </c>
    </row>
    <row r="99" spans="1:10">
      <c r="A99" s="123">
        <v>98</v>
      </c>
      <c r="B99" s="123" t="s">
        <v>395</v>
      </c>
      <c r="C99" s="123" t="s">
        <v>384</v>
      </c>
      <c r="D99" s="123" t="s">
        <v>735</v>
      </c>
      <c r="E99" s="123" t="s">
        <v>736</v>
      </c>
      <c r="F99" s="123" t="s">
        <v>737</v>
      </c>
      <c r="G99" s="123" t="s">
        <v>426</v>
      </c>
      <c r="J99" s="123" t="s">
        <v>1326</v>
      </c>
    </row>
    <row r="100" spans="1:10">
      <c r="A100" s="123">
        <v>99</v>
      </c>
      <c r="B100" s="123" t="s">
        <v>395</v>
      </c>
      <c r="C100" s="123" t="s">
        <v>384</v>
      </c>
      <c r="D100" s="123" t="s">
        <v>738</v>
      </c>
      <c r="E100" s="123" t="s">
        <v>739</v>
      </c>
      <c r="F100" s="123" t="s">
        <v>740</v>
      </c>
      <c r="G100" s="123" t="s">
        <v>741</v>
      </c>
      <c r="J100" s="123" t="s">
        <v>1326</v>
      </c>
    </row>
    <row r="101" spans="1:10">
      <c r="A101" s="123">
        <v>100</v>
      </c>
      <c r="B101" s="123" t="s">
        <v>395</v>
      </c>
      <c r="C101" s="123" t="s">
        <v>384</v>
      </c>
      <c r="D101" s="123" t="s">
        <v>742</v>
      </c>
      <c r="E101" s="123" t="s">
        <v>743</v>
      </c>
      <c r="F101" s="123" t="s">
        <v>744</v>
      </c>
      <c r="G101" s="123" t="s">
        <v>476</v>
      </c>
      <c r="J101" s="123" t="s">
        <v>1326</v>
      </c>
    </row>
    <row r="102" spans="1:10">
      <c r="A102" s="123">
        <v>101</v>
      </c>
      <c r="B102" s="123" t="s">
        <v>395</v>
      </c>
      <c r="C102" s="123" t="s">
        <v>384</v>
      </c>
      <c r="D102" s="123" t="s">
        <v>745</v>
      </c>
      <c r="E102" s="123" t="s">
        <v>746</v>
      </c>
      <c r="F102" s="123" t="s">
        <v>747</v>
      </c>
      <c r="G102" s="123" t="s">
        <v>718</v>
      </c>
      <c r="J102" s="123" t="s">
        <v>1326</v>
      </c>
    </row>
    <row r="103" spans="1:10">
      <c r="A103" s="123">
        <v>102</v>
      </c>
      <c r="B103" s="123" t="s">
        <v>395</v>
      </c>
      <c r="C103" s="123" t="s">
        <v>384</v>
      </c>
      <c r="D103" s="123" t="s">
        <v>748</v>
      </c>
      <c r="E103" s="123" t="s">
        <v>746</v>
      </c>
      <c r="F103" s="123" t="s">
        <v>749</v>
      </c>
      <c r="G103" s="123" t="s">
        <v>695</v>
      </c>
      <c r="J103" s="123" t="s">
        <v>1326</v>
      </c>
    </row>
    <row r="104" spans="1:10">
      <c r="A104" s="123">
        <v>103</v>
      </c>
      <c r="B104" s="123" t="s">
        <v>395</v>
      </c>
      <c r="C104" s="123" t="s">
        <v>384</v>
      </c>
      <c r="D104" s="123" t="s">
        <v>750</v>
      </c>
      <c r="E104" s="123" t="s">
        <v>751</v>
      </c>
      <c r="F104" s="123" t="s">
        <v>752</v>
      </c>
      <c r="G104" s="123" t="s">
        <v>669</v>
      </c>
      <c r="J104" s="123" t="s">
        <v>1326</v>
      </c>
    </row>
    <row r="105" spans="1:10">
      <c r="A105" s="123">
        <v>104</v>
      </c>
      <c r="B105" s="123" t="s">
        <v>395</v>
      </c>
      <c r="C105" s="123" t="s">
        <v>384</v>
      </c>
      <c r="D105" s="123" t="s">
        <v>753</v>
      </c>
      <c r="E105" s="123" t="s">
        <v>754</v>
      </c>
      <c r="F105" s="123" t="s">
        <v>755</v>
      </c>
      <c r="G105" s="123" t="s">
        <v>718</v>
      </c>
      <c r="J105" s="123" t="s">
        <v>1326</v>
      </c>
    </row>
    <row r="106" spans="1:10">
      <c r="A106" s="123">
        <v>105</v>
      </c>
      <c r="B106" s="123" t="s">
        <v>395</v>
      </c>
      <c r="C106" s="123" t="s">
        <v>384</v>
      </c>
      <c r="D106" s="123" t="s">
        <v>756</v>
      </c>
      <c r="E106" s="123" t="s">
        <v>757</v>
      </c>
      <c r="F106" s="123" t="s">
        <v>758</v>
      </c>
      <c r="G106" s="123" t="s">
        <v>426</v>
      </c>
      <c r="J106" s="123" t="s">
        <v>1326</v>
      </c>
    </row>
    <row r="107" spans="1:10">
      <c r="A107" s="123">
        <v>106</v>
      </c>
      <c r="B107" s="123" t="s">
        <v>395</v>
      </c>
      <c r="C107" s="123" t="s">
        <v>384</v>
      </c>
      <c r="D107" s="123" t="s">
        <v>759</v>
      </c>
      <c r="E107" s="123" t="s">
        <v>760</v>
      </c>
      <c r="F107" s="123" t="s">
        <v>761</v>
      </c>
      <c r="G107" s="123" t="s">
        <v>476</v>
      </c>
      <c r="J107" s="123" t="s">
        <v>1326</v>
      </c>
    </row>
    <row r="108" spans="1:10">
      <c r="A108" s="123">
        <v>107</v>
      </c>
      <c r="B108" s="123" t="s">
        <v>395</v>
      </c>
      <c r="C108" s="123" t="s">
        <v>384</v>
      </c>
      <c r="D108" s="123" t="s">
        <v>762</v>
      </c>
      <c r="E108" s="123" t="s">
        <v>763</v>
      </c>
      <c r="F108" s="123" t="s">
        <v>764</v>
      </c>
      <c r="G108" s="123" t="s">
        <v>476</v>
      </c>
      <c r="J108" s="123" t="s">
        <v>1326</v>
      </c>
    </row>
    <row r="109" spans="1:10">
      <c r="A109" s="123">
        <v>108</v>
      </c>
      <c r="B109" s="123" t="s">
        <v>395</v>
      </c>
      <c r="C109" s="123" t="s">
        <v>384</v>
      </c>
      <c r="D109" s="123" t="s">
        <v>765</v>
      </c>
      <c r="E109" s="123" t="s">
        <v>766</v>
      </c>
      <c r="F109" s="123" t="s">
        <v>767</v>
      </c>
      <c r="G109" s="123" t="s">
        <v>426</v>
      </c>
      <c r="J109" s="123" t="s">
        <v>1326</v>
      </c>
    </row>
    <row r="110" spans="1:10">
      <c r="A110" s="123">
        <v>109</v>
      </c>
      <c r="B110" s="123" t="s">
        <v>395</v>
      </c>
      <c r="C110" s="123" t="s">
        <v>384</v>
      </c>
      <c r="D110" s="123" t="s">
        <v>768</v>
      </c>
      <c r="E110" s="123" t="s">
        <v>769</v>
      </c>
      <c r="F110" s="123" t="s">
        <v>770</v>
      </c>
      <c r="G110" s="123" t="s">
        <v>426</v>
      </c>
      <c r="J110" s="123" t="s">
        <v>1326</v>
      </c>
    </row>
    <row r="111" spans="1:10">
      <c r="A111" s="123">
        <v>110</v>
      </c>
      <c r="B111" s="123" t="s">
        <v>395</v>
      </c>
      <c r="C111" s="123" t="s">
        <v>384</v>
      </c>
      <c r="D111" s="123" t="s">
        <v>771</v>
      </c>
      <c r="E111" s="123" t="s">
        <v>772</v>
      </c>
      <c r="F111" s="123" t="s">
        <v>773</v>
      </c>
      <c r="G111" s="123" t="s">
        <v>426</v>
      </c>
      <c r="J111" s="123" t="s">
        <v>1326</v>
      </c>
    </row>
    <row r="112" spans="1:10">
      <c r="A112" s="123">
        <v>111</v>
      </c>
      <c r="B112" s="123" t="s">
        <v>395</v>
      </c>
      <c r="C112" s="123" t="s">
        <v>384</v>
      </c>
      <c r="D112" s="123" t="s">
        <v>774</v>
      </c>
      <c r="E112" s="123" t="s">
        <v>775</v>
      </c>
      <c r="F112" s="123" t="s">
        <v>776</v>
      </c>
      <c r="G112" s="123" t="s">
        <v>718</v>
      </c>
      <c r="J112" s="123" t="s">
        <v>1326</v>
      </c>
    </row>
    <row r="113" spans="1:10">
      <c r="A113" s="123">
        <v>112</v>
      </c>
      <c r="B113" s="123" t="s">
        <v>395</v>
      </c>
      <c r="C113" s="123" t="s">
        <v>384</v>
      </c>
      <c r="D113" s="123" t="s">
        <v>777</v>
      </c>
      <c r="E113" s="123" t="s">
        <v>778</v>
      </c>
      <c r="F113" s="123" t="s">
        <v>779</v>
      </c>
      <c r="G113" s="123" t="s">
        <v>476</v>
      </c>
      <c r="J113" s="123" t="s">
        <v>1326</v>
      </c>
    </row>
    <row r="114" spans="1:10">
      <c r="A114" s="123">
        <v>113</v>
      </c>
      <c r="B114" s="123" t="s">
        <v>395</v>
      </c>
      <c r="C114" s="123" t="s">
        <v>384</v>
      </c>
      <c r="D114" s="123" t="s">
        <v>780</v>
      </c>
      <c r="E114" s="123" t="s">
        <v>781</v>
      </c>
      <c r="F114" s="123" t="s">
        <v>782</v>
      </c>
      <c r="G114" s="123" t="s">
        <v>783</v>
      </c>
      <c r="H114" s="123" t="s">
        <v>784</v>
      </c>
      <c r="J114" s="123" t="s">
        <v>1326</v>
      </c>
    </row>
    <row r="115" spans="1:10">
      <c r="A115" s="123">
        <v>114</v>
      </c>
      <c r="B115" s="123" t="s">
        <v>395</v>
      </c>
      <c r="C115" s="123" t="s">
        <v>384</v>
      </c>
      <c r="D115" s="123" t="s">
        <v>785</v>
      </c>
      <c r="E115" s="123" t="s">
        <v>786</v>
      </c>
      <c r="F115" s="123" t="s">
        <v>787</v>
      </c>
      <c r="G115" s="123" t="s">
        <v>472</v>
      </c>
      <c r="J115" s="123" t="s">
        <v>1326</v>
      </c>
    </row>
    <row r="116" spans="1:10">
      <c r="A116" s="123">
        <v>115</v>
      </c>
      <c r="B116" s="123" t="s">
        <v>395</v>
      </c>
      <c r="C116" s="123" t="s">
        <v>384</v>
      </c>
      <c r="D116" s="123" t="s">
        <v>788</v>
      </c>
      <c r="E116" s="123" t="s">
        <v>789</v>
      </c>
      <c r="F116" s="123" t="s">
        <v>790</v>
      </c>
      <c r="G116" s="123" t="s">
        <v>403</v>
      </c>
      <c r="J116" s="123" t="s">
        <v>1326</v>
      </c>
    </row>
    <row r="117" spans="1:10">
      <c r="A117" s="123">
        <v>116</v>
      </c>
      <c r="B117" s="123" t="s">
        <v>395</v>
      </c>
      <c r="C117" s="123" t="s">
        <v>384</v>
      </c>
      <c r="D117" s="123" t="s">
        <v>791</v>
      </c>
      <c r="E117" s="123" t="s">
        <v>792</v>
      </c>
      <c r="F117" s="123" t="s">
        <v>793</v>
      </c>
      <c r="G117" s="123" t="s">
        <v>705</v>
      </c>
      <c r="J117" s="123" t="s">
        <v>1326</v>
      </c>
    </row>
    <row r="118" spans="1:10">
      <c r="A118" s="123">
        <v>117</v>
      </c>
      <c r="B118" s="123" t="s">
        <v>395</v>
      </c>
      <c r="C118" s="123" t="s">
        <v>384</v>
      </c>
      <c r="D118" s="123" t="s">
        <v>794</v>
      </c>
      <c r="E118" s="123" t="s">
        <v>795</v>
      </c>
      <c r="F118" s="123" t="s">
        <v>796</v>
      </c>
      <c r="G118" s="123" t="s">
        <v>476</v>
      </c>
      <c r="J118" s="123" t="s">
        <v>1326</v>
      </c>
    </row>
    <row r="119" spans="1:10">
      <c r="A119" s="123">
        <v>118</v>
      </c>
      <c r="B119" s="123" t="s">
        <v>395</v>
      </c>
      <c r="C119" s="123" t="s">
        <v>384</v>
      </c>
      <c r="D119" s="123" t="s">
        <v>797</v>
      </c>
      <c r="E119" s="123" t="s">
        <v>798</v>
      </c>
      <c r="F119" s="123" t="s">
        <v>799</v>
      </c>
      <c r="G119" s="123" t="s">
        <v>800</v>
      </c>
      <c r="J119" s="123" t="s">
        <v>1326</v>
      </c>
    </row>
    <row r="120" spans="1:10">
      <c r="A120" s="123">
        <v>119</v>
      </c>
      <c r="B120" s="123" t="s">
        <v>395</v>
      </c>
      <c r="C120" s="123" t="s">
        <v>384</v>
      </c>
      <c r="D120" s="123" t="s">
        <v>801</v>
      </c>
      <c r="E120" s="123" t="s">
        <v>802</v>
      </c>
      <c r="F120" s="123" t="s">
        <v>803</v>
      </c>
      <c r="G120" s="123" t="s">
        <v>804</v>
      </c>
      <c r="J120" s="123" t="s">
        <v>1326</v>
      </c>
    </row>
    <row r="121" spans="1:10">
      <c r="A121" s="123">
        <v>120</v>
      </c>
      <c r="B121" s="123" t="s">
        <v>395</v>
      </c>
      <c r="C121" s="123" t="s">
        <v>384</v>
      </c>
      <c r="D121" s="123" t="s">
        <v>805</v>
      </c>
      <c r="E121" s="123" t="s">
        <v>806</v>
      </c>
      <c r="F121" s="123" t="s">
        <v>807</v>
      </c>
      <c r="G121" s="123" t="s">
        <v>635</v>
      </c>
      <c r="J121" s="123" t="s">
        <v>1326</v>
      </c>
    </row>
    <row r="122" spans="1:10">
      <c r="A122" s="123">
        <v>121</v>
      </c>
      <c r="B122" s="123" t="s">
        <v>395</v>
      </c>
      <c r="C122" s="123" t="s">
        <v>384</v>
      </c>
      <c r="D122" s="123" t="s">
        <v>808</v>
      </c>
      <c r="E122" s="123" t="s">
        <v>809</v>
      </c>
      <c r="F122" s="123" t="s">
        <v>810</v>
      </c>
      <c r="G122" s="123" t="s">
        <v>673</v>
      </c>
      <c r="J122" s="123" t="s">
        <v>1326</v>
      </c>
    </row>
    <row r="123" spans="1:10">
      <c r="A123" s="123">
        <v>122</v>
      </c>
      <c r="B123" s="123" t="s">
        <v>395</v>
      </c>
      <c r="C123" s="123" t="s">
        <v>384</v>
      </c>
      <c r="D123" s="123" t="s">
        <v>811</v>
      </c>
      <c r="E123" s="123" t="s">
        <v>812</v>
      </c>
      <c r="F123" s="123" t="s">
        <v>813</v>
      </c>
      <c r="G123" s="123" t="s">
        <v>650</v>
      </c>
      <c r="J123" s="123" t="s">
        <v>1326</v>
      </c>
    </row>
    <row r="124" spans="1:10">
      <c r="A124" s="123">
        <v>123</v>
      </c>
      <c r="B124" s="123" t="s">
        <v>395</v>
      </c>
      <c r="C124" s="123" t="s">
        <v>384</v>
      </c>
      <c r="D124" s="123" t="s">
        <v>814</v>
      </c>
      <c r="E124" s="123" t="s">
        <v>815</v>
      </c>
      <c r="F124" s="123" t="s">
        <v>816</v>
      </c>
      <c r="G124" s="123" t="s">
        <v>673</v>
      </c>
      <c r="J124" s="123" t="s">
        <v>1326</v>
      </c>
    </row>
    <row r="125" spans="1:10">
      <c r="A125" s="123">
        <v>124</v>
      </c>
      <c r="B125" s="123" t="s">
        <v>395</v>
      </c>
      <c r="C125" s="123" t="s">
        <v>384</v>
      </c>
      <c r="D125" s="123" t="s">
        <v>817</v>
      </c>
      <c r="E125" s="123" t="s">
        <v>818</v>
      </c>
      <c r="F125" s="123" t="s">
        <v>819</v>
      </c>
      <c r="G125" s="123" t="s">
        <v>468</v>
      </c>
      <c r="J125" s="123" t="s">
        <v>1326</v>
      </c>
    </row>
    <row r="126" spans="1:10">
      <c r="A126" s="123">
        <v>125</v>
      </c>
      <c r="B126" s="123" t="s">
        <v>395</v>
      </c>
      <c r="C126" s="123" t="s">
        <v>384</v>
      </c>
      <c r="D126" s="123" t="s">
        <v>820</v>
      </c>
      <c r="E126" s="123" t="s">
        <v>821</v>
      </c>
      <c r="F126" s="123" t="s">
        <v>822</v>
      </c>
      <c r="G126" s="123" t="s">
        <v>476</v>
      </c>
      <c r="J126" s="123" t="s">
        <v>1326</v>
      </c>
    </row>
    <row r="127" spans="1:10">
      <c r="A127" s="123">
        <v>126</v>
      </c>
      <c r="B127" s="123" t="s">
        <v>395</v>
      </c>
      <c r="C127" s="123" t="s">
        <v>384</v>
      </c>
      <c r="D127" s="123" t="s">
        <v>823</v>
      </c>
      <c r="E127" s="123" t="s">
        <v>824</v>
      </c>
      <c r="F127" s="123" t="s">
        <v>825</v>
      </c>
      <c r="G127" s="123" t="s">
        <v>625</v>
      </c>
      <c r="H127" s="123" t="s">
        <v>826</v>
      </c>
      <c r="J127" s="123" t="s">
        <v>1326</v>
      </c>
    </row>
    <row r="128" spans="1:10">
      <c r="A128" s="123">
        <v>127</v>
      </c>
      <c r="B128" s="123" t="s">
        <v>395</v>
      </c>
      <c r="C128" s="123" t="s">
        <v>384</v>
      </c>
      <c r="D128" s="123" t="s">
        <v>827</v>
      </c>
      <c r="E128" s="123" t="s">
        <v>828</v>
      </c>
      <c r="F128" s="123" t="s">
        <v>829</v>
      </c>
      <c r="G128" s="123" t="s">
        <v>625</v>
      </c>
      <c r="J128" s="123" t="s">
        <v>1326</v>
      </c>
    </row>
    <row r="129" spans="1:10">
      <c r="A129" s="123">
        <v>128</v>
      </c>
      <c r="B129" s="123" t="s">
        <v>395</v>
      </c>
      <c r="C129" s="123" t="s">
        <v>384</v>
      </c>
      <c r="D129" s="123" t="s">
        <v>830</v>
      </c>
      <c r="E129" s="123" t="s">
        <v>831</v>
      </c>
      <c r="F129" s="123" t="s">
        <v>832</v>
      </c>
      <c r="G129" s="123" t="s">
        <v>612</v>
      </c>
      <c r="J129" s="123" t="s">
        <v>1326</v>
      </c>
    </row>
    <row r="130" spans="1:10">
      <c r="A130" s="123">
        <v>129</v>
      </c>
      <c r="B130" s="123" t="s">
        <v>395</v>
      </c>
      <c r="C130" s="123" t="s">
        <v>384</v>
      </c>
      <c r="D130" s="123" t="s">
        <v>833</v>
      </c>
      <c r="E130" s="123" t="s">
        <v>834</v>
      </c>
      <c r="F130" s="123" t="s">
        <v>835</v>
      </c>
      <c r="G130" s="123" t="s">
        <v>836</v>
      </c>
      <c r="J130" s="123" t="s">
        <v>1326</v>
      </c>
    </row>
    <row r="131" spans="1:10">
      <c r="A131" s="123">
        <v>130</v>
      </c>
      <c r="B131" s="123" t="s">
        <v>395</v>
      </c>
      <c r="C131" s="123" t="s">
        <v>384</v>
      </c>
      <c r="D131" s="123" t="s">
        <v>837</v>
      </c>
      <c r="E131" s="123" t="s">
        <v>838</v>
      </c>
      <c r="F131" s="123" t="s">
        <v>839</v>
      </c>
      <c r="G131" s="123" t="s">
        <v>495</v>
      </c>
      <c r="H131" s="123" t="s">
        <v>840</v>
      </c>
      <c r="J131" s="123" t="s">
        <v>1326</v>
      </c>
    </row>
    <row r="132" spans="1:10">
      <c r="A132" s="123">
        <v>131</v>
      </c>
      <c r="B132" s="123" t="s">
        <v>395</v>
      </c>
      <c r="C132" s="123" t="s">
        <v>384</v>
      </c>
      <c r="D132" s="123" t="s">
        <v>841</v>
      </c>
      <c r="E132" s="123" t="s">
        <v>842</v>
      </c>
      <c r="F132" s="123" t="s">
        <v>843</v>
      </c>
      <c r="G132" s="123" t="s">
        <v>635</v>
      </c>
      <c r="J132" s="123" t="s">
        <v>1326</v>
      </c>
    </row>
    <row r="133" spans="1:10">
      <c r="A133" s="123">
        <v>132</v>
      </c>
      <c r="B133" s="123" t="s">
        <v>395</v>
      </c>
      <c r="C133" s="123" t="s">
        <v>384</v>
      </c>
      <c r="D133" s="123" t="s">
        <v>844</v>
      </c>
      <c r="E133" s="123" t="s">
        <v>845</v>
      </c>
      <c r="F133" s="123" t="s">
        <v>846</v>
      </c>
      <c r="G133" s="123" t="s">
        <v>495</v>
      </c>
      <c r="J133" s="123" t="s">
        <v>1326</v>
      </c>
    </row>
    <row r="134" spans="1:10">
      <c r="A134" s="123">
        <v>133</v>
      </c>
      <c r="B134" s="123" t="s">
        <v>395</v>
      </c>
      <c r="C134" s="123" t="s">
        <v>384</v>
      </c>
      <c r="D134" s="123" t="s">
        <v>847</v>
      </c>
      <c r="E134" s="123" t="s">
        <v>848</v>
      </c>
      <c r="F134" s="123" t="s">
        <v>849</v>
      </c>
      <c r="G134" s="123" t="s">
        <v>515</v>
      </c>
      <c r="J134" s="123" t="s">
        <v>1326</v>
      </c>
    </row>
    <row r="135" spans="1:10">
      <c r="A135" s="123">
        <v>134</v>
      </c>
      <c r="B135" s="123" t="s">
        <v>395</v>
      </c>
      <c r="C135" s="123" t="s">
        <v>384</v>
      </c>
      <c r="D135" s="123" t="s">
        <v>850</v>
      </c>
      <c r="E135" s="123" t="s">
        <v>851</v>
      </c>
      <c r="F135" s="123" t="s">
        <v>852</v>
      </c>
      <c r="G135" s="123" t="s">
        <v>625</v>
      </c>
      <c r="J135" s="123" t="s">
        <v>1326</v>
      </c>
    </row>
    <row r="136" spans="1:10">
      <c r="A136" s="123">
        <v>135</v>
      </c>
      <c r="B136" s="123" t="s">
        <v>395</v>
      </c>
      <c r="C136" s="123" t="s">
        <v>384</v>
      </c>
      <c r="D136" s="123" t="s">
        <v>853</v>
      </c>
      <c r="E136" s="123" t="s">
        <v>854</v>
      </c>
      <c r="F136" s="123" t="s">
        <v>855</v>
      </c>
      <c r="G136" s="123" t="s">
        <v>856</v>
      </c>
      <c r="J136" s="123" t="s">
        <v>1326</v>
      </c>
    </row>
    <row r="137" spans="1:10">
      <c r="A137" s="123">
        <v>136</v>
      </c>
      <c r="B137" s="123" t="s">
        <v>395</v>
      </c>
      <c r="C137" s="123" t="s">
        <v>384</v>
      </c>
      <c r="D137" s="123" t="s">
        <v>857</v>
      </c>
      <c r="E137" s="123" t="s">
        <v>858</v>
      </c>
      <c r="F137" s="123" t="s">
        <v>859</v>
      </c>
      <c r="G137" s="123" t="s">
        <v>472</v>
      </c>
      <c r="J137" s="123" t="s">
        <v>1326</v>
      </c>
    </row>
    <row r="138" spans="1:10">
      <c r="A138" s="123">
        <v>137</v>
      </c>
      <c r="B138" s="123" t="s">
        <v>395</v>
      </c>
      <c r="C138" s="123" t="s">
        <v>384</v>
      </c>
      <c r="D138" s="123" t="s">
        <v>860</v>
      </c>
      <c r="E138" s="123" t="s">
        <v>861</v>
      </c>
      <c r="F138" s="123" t="s">
        <v>862</v>
      </c>
      <c r="G138" s="123" t="s">
        <v>472</v>
      </c>
      <c r="J138" s="123" t="s">
        <v>1326</v>
      </c>
    </row>
    <row r="139" spans="1:10">
      <c r="A139" s="123">
        <v>138</v>
      </c>
      <c r="B139" s="123" t="s">
        <v>395</v>
      </c>
      <c r="C139" s="123" t="s">
        <v>384</v>
      </c>
      <c r="D139" s="123" t="s">
        <v>863</v>
      </c>
      <c r="E139" s="123" t="s">
        <v>864</v>
      </c>
      <c r="F139" s="123" t="s">
        <v>865</v>
      </c>
      <c r="G139" s="123" t="s">
        <v>866</v>
      </c>
      <c r="J139" s="123" t="s">
        <v>1326</v>
      </c>
    </row>
    <row r="140" spans="1:10">
      <c r="A140" s="123">
        <v>139</v>
      </c>
      <c r="B140" s="123" t="s">
        <v>395</v>
      </c>
      <c r="C140" s="123" t="s">
        <v>384</v>
      </c>
      <c r="D140" s="123" t="s">
        <v>867</v>
      </c>
      <c r="E140" s="123" t="s">
        <v>868</v>
      </c>
      <c r="F140" s="123" t="s">
        <v>869</v>
      </c>
      <c r="G140" s="123" t="s">
        <v>695</v>
      </c>
      <c r="J140" s="123" t="s">
        <v>1326</v>
      </c>
    </row>
    <row r="141" spans="1:10">
      <c r="A141" s="123">
        <v>140</v>
      </c>
      <c r="B141" s="123" t="s">
        <v>395</v>
      </c>
      <c r="C141" s="123" t="s">
        <v>384</v>
      </c>
      <c r="D141" s="123" t="s">
        <v>870</v>
      </c>
      <c r="E141" s="123" t="s">
        <v>871</v>
      </c>
      <c r="F141" s="123" t="s">
        <v>872</v>
      </c>
      <c r="G141" s="123" t="s">
        <v>463</v>
      </c>
      <c r="J141" s="123" t="s">
        <v>1326</v>
      </c>
    </row>
    <row r="142" spans="1:10">
      <c r="A142" s="123">
        <v>141</v>
      </c>
      <c r="B142" s="123" t="s">
        <v>395</v>
      </c>
      <c r="C142" s="123" t="s">
        <v>384</v>
      </c>
      <c r="D142" s="123" t="s">
        <v>873</v>
      </c>
      <c r="E142" s="123" t="s">
        <v>874</v>
      </c>
      <c r="F142" s="123" t="s">
        <v>875</v>
      </c>
      <c r="G142" s="123" t="s">
        <v>695</v>
      </c>
      <c r="J142" s="123" t="s">
        <v>1326</v>
      </c>
    </row>
    <row r="143" spans="1:10">
      <c r="A143" s="123">
        <v>142</v>
      </c>
      <c r="B143" s="123" t="s">
        <v>395</v>
      </c>
      <c r="C143" s="123" t="s">
        <v>384</v>
      </c>
      <c r="D143" s="123" t="s">
        <v>876</v>
      </c>
      <c r="E143" s="123" t="s">
        <v>877</v>
      </c>
      <c r="F143" s="123" t="s">
        <v>878</v>
      </c>
      <c r="G143" s="123" t="s">
        <v>879</v>
      </c>
      <c r="J143" s="123" t="s">
        <v>1326</v>
      </c>
    </row>
    <row r="144" spans="1:10">
      <c r="A144" s="123">
        <v>143</v>
      </c>
      <c r="B144" s="123" t="s">
        <v>395</v>
      </c>
      <c r="C144" s="123" t="s">
        <v>384</v>
      </c>
      <c r="D144" s="123" t="s">
        <v>880</v>
      </c>
      <c r="E144" s="123" t="s">
        <v>881</v>
      </c>
      <c r="F144" s="123" t="s">
        <v>882</v>
      </c>
      <c r="G144" s="123" t="s">
        <v>718</v>
      </c>
      <c r="H144" s="123" t="s">
        <v>883</v>
      </c>
      <c r="J144" s="123" t="s">
        <v>1326</v>
      </c>
    </row>
    <row r="145" spans="1:10">
      <c r="A145" s="123">
        <v>144</v>
      </c>
      <c r="B145" s="123" t="s">
        <v>395</v>
      </c>
      <c r="C145" s="123" t="s">
        <v>384</v>
      </c>
      <c r="D145" s="123" t="s">
        <v>884</v>
      </c>
      <c r="E145" s="123" t="s">
        <v>885</v>
      </c>
      <c r="F145" s="123" t="s">
        <v>886</v>
      </c>
      <c r="G145" s="123" t="s">
        <v>718</v>
      </c>
      <c r="J145" s="123" t="s">
        <v>1326</v>
      </c>
    </row>
    <row r="146" spans="1:10">
      <c r="A146" s="123">
        <v>145</v>
      </c>
      <c r="B146" s="123" t="s">
        <v>395</v>
      </c>
      <c r="C146" s="123" t="s">
        <v>384</v>
      </c>
      <c r="D146" s="123" t="s">
        <v>887</v>
      </c>
      <c r="E146" s="123" t="s">
        <v>888</v>
      </c>
      <c r="F146" s="123" t="s">
        <v>889</v>
      </c>
      <c r="G146" s="123" t="s">
        <v>890</v>
      </c>
      <c r="J146" s="123" t="s">
        <v>1326</v>
      </c>
    </row>
    <row r="147" spans="1:10">
      <c r="A147" s="123">
        <v>146</v>
      </c>
      <c r="B147" s="123" t="s">
        <v>395</v>
      </c>
      <c r="C147" s="123" t="s">
        <v>384</v>
      </c>
      <c r="D147" s="123" t="s">
        <v>891</v>
      </c>
      <c r="E147" s="123" t="s">
        <v>892</v>
      </c>
      <c r="F147" s="123" t="s">
        <v>893</v>
      </c>
      <c r="G147" s="123" t="s">
        <v>695</v>
      </c>
      <c r="J147" s="123" t="s">
        <v>1326</v>
      </c>
    </row>
    <row r="148" spans="1:10">
      <c r="A148" s="123">
        <v>147</v>
      </c>
      <c r="B148" s="123" t="s">
        <v>395</v>
      </c>
      <c r="C148" s="123" t="s">
        <v>384</v>
      </c>
      <c r="D148" s="123" t="s">
        <v>894</v>
      </c>
      <c r="E148" s="123" t="s">
        <v>895</v>
      </c>
      <c r="F148" s="123" t="s">
        <v>896</v>
      </c>
      <c r="G148" s="123" t="s">
        <v>695</v>
      </c>
      <c r="J148" s="123" t="s">
        <v>1326</v>
      </c>
    </row>
    <row r="149" spans="1:10">
      <c r="A149" s="123">
        <v>148</v>
      </c>
      <c r="B149" s="123" t="s">
        <v>395</v>
      </c>
      <c r="C149" s="123" t="s">
        <v>384</v>
      </c>
      <c r="D149" s="123" t="s">
        <v>897</v>
      </c>
      <c r="E149" s="123" t="s">
        <v>898</v>
      </c>
      <c r="F149" s="123" t="s">
        <v>899</v>
      </c>
      <c r="G149" s="123" t="s">
        <v>695</v>
      </c>
      <c r="J149" s="123" t="s">
        <v>1326</v>
      </c>
    </row>
    <row r="150" spans="1:10">
      <c r="A150" s="123">
        <v>149</v>
      </c>
      <c r="B150" s="123" t="s">
        <v>395</v>
      </c>
      <c r="C150" s="123" t="s">
        <v>384</v>
      </c>
      <c r="D150" s="123" t="s">
        <v>900</v>
      </c>
      <c r="E150" s="123" t="s">
        <v>901</v>
      </c>
      <c r="F150" s="123" t="s">
        <v>902</v>
      </c>
      <c r="G150" s="123" t="s">
        <v>673</v>
      </c>
      <c r="J150" s="123" t="s">
        <v>1326</v>
      </c>
    </row>
    <row r="151" spans="1:10">
      <c r="A151" s="123">
        <v>150</v>
      </c>
      <c r="B151" s="123" t="s">
        <v>395</v>
      </c>
      <c r="C151" s="123" t="s">
        <v>384</v>
      </c>
      <c r="D151" s="123" t="s">
        <v>903</v>
      </c>
      <c r="E151" s="123" t="s">
        <v>904</v>
      </c>
      <c r="F151" s="123" t="s">
        <v>905</v>
      </c>
      <c r="G151" s="123" t="s">
        <v>463</v>
      </c>
      <c r="H151" s="123" t="s">
        <v>906</v>
      </c>
      <c r="J151" s="123" t="s">
        <v>1326</v>
      </c>
    </row>
    <row r="152" spans="1:10">
      <c r="A152" s="123">
        <v>151</v>
      </c>
      <c r="B152" s="123" t="s">
        <v>395</v>
      </c>
      <c r="C152" s="123" t="s">
        <v>384</v>
      </c>
      <c r="D152" s="123" t="s">
        <v>907</v>
      </c>
      <c r="E152" s="123" t="s">
        <v>908</v>
      </c>
      <c r="F152" s="123" t="s">
        <v>909</v>
      </c>
      <c r="G152" s="123" t="s">
        <v>673</v>
      </c>
      <c r="J152" s="123" t="s">
        <v>1326</v>
      </c>
    </row>
    <row r="153" spans="1:10">
      <c r="A153" s="123">
        <v>152</v>
      </c>
      <c r="B153" s="123" t="s">
        <v>395</v>
      </c>
      <c r="C153" s="123" t="s">
        <v>384</v>
      </c>
      <c r="D153" s="123" t="s">
        <v>910</v>
      </c>
      <c r="E153" s="123" t="s">
        <v>911</v>
      </c>
      <c r="F153" s="123" t="s">
        <v>912</v>
      </c>
      <c r="G153" s="123" t="s">
        <v>836</v>
      </c>
      <c r="J153" s="123" t="s">
        <v>1326</v>
      </c>
    </row>
    <row r="154" spans="1:10">
      <c r="A154" s="123">
        <v>153</v>
      </c>
      <c r="B154" s="123" t="s">
        <v>395</v>
      </c>
      <c r="C154" s="123" t="s">
        <v>384</v>
      </c>
      <c r="D154" s="123" t="s">
        <v>913</v>
      </c>
      <c r="E154" s="123" t="s">
        <v>914</v>
      </c>
      <c r="F154" s="123" t="s">
        <v>915</v>
      </c>
      <c r="G154" s="123" t="s">
        <v>673</v>
      </c>
      <c r="J154" s="123" t="s">
        <v>1326</v>
      </c>
    </row>
    <row r="155" spans="1:10">
      <c r="A155" s="123">
        <v>154</v>
      </c>
      <c r="B155" s="123" t="s">
        <v>395</v>
      </c>
      <c r="C155" s="123" t="s">
        <v>384</v>
      </c>
      <c r="D155" s="123" t="s">
        <v>916</v>
      </c>
      <c r="E155" s="123" t="s">
        <v>917</v>
      </c>
      <c r="F155" s="123" t="s">
        <v>918</v>
      </c>
      <c r="G155" s="123" t="s">
        <v>836</v>
      </c>
      <c r="J155" s="123" t="s">
        <v>1326</v>
      </c>
    </row>
    <row r="156" spans="1:10">
      <c r="A156" s="123">
        <v>155</v>
      </c>
      <c r="B156" s="123" t="s">
        <v>395</v>
      </c>
      <c r="C156" s="123" t="s">
        <v>384</v>
      </c>
      <c r="D156" s="123" t="s">
        <v>919</v>
      </c>
      <c r="E156" s="123" t="s">
        <v>920</v>
      </c>
      <c r="F156" s="123" t="s">
        <v>921</v>
      </c>
      <c r="G156" s="123" t="s">
        <v>836</v>
      </c>
      <c r="J156" s="123" t="s">
        <v>1326</v>
      </c>
    </row>
    <row r="157" spans="1:10">
      <c r="A157" s="123">
        <v>156</v>
      </c>
      <c r="B157" s="123" t="s">
        <v>395</v>
      </c>
      <c r="C157" s="123" t="s">
        <v>384</v>
      </c>
      <c r="D157" s="123" t="s">
        <v>922</v>
      </c>
      <c r="E157" s="123" t="s">
        <v>923</v>
      </c>
      <c r="F157" s="123" t="s">
        <v>924</v>
      </c>
      <c r="G157" s="123" t="s">
        <v>495</v>
      </c>
      <c r="H157" s="123" t="s">
        <v>925</v>
      </c>
      <c r="J157" s="123" t="s">
        <v>1326</v>
      </c>
    </row>
    <row r="158" spans="1:10">
      <c r="A158" s="123">
        <v>157</v>
      </c>
      <c r="B158" s="123" t="s">
        <v>395</v>
      </c>
      <c r="C158" s="123" t="s">
        <v>384</v>
      </c>
      <c r="D158" s="123" t="s">
        <v>926</v>
      </c>
      <c r="E158" s="123" t="s">
        <v>927</v>
      </c>
      <c r="F158" s="123" t="s">
        <v>928</v>
      </c>
      <c r="G158" s="123" t="s">
        <v>929</v>
      </c>
      <c r="J158" s="123" t="s">
        <v>1326</v>
      </c>
    </row>
    <row r="159" spans="1:10">
      <c r="A159" s="123">
        <v>158</v>
      </c>
      <c r="B159" s="123" t="s">
        <v>395</v>
      </c>
      <c r="C159" s="123" t="s">
        <v>384</v>
      </c>
      <c r="D159" s="123" t="s">
        <v>930</v>
      </c>
      <c r="E159" s="123" t="s">
        <v>931</v>
      </c>
      <c r="F159" s="123" t="s">
        <v>932</v>
      </c>
      <c r="G159" s="123" t="s">
        <v>612</v>
      </c>
      <c r="J159" s="123" t="s">
        <v>1326</v>
      </c>
    </row>
    <row r="160" spans="1:10">
      <c r="A160" s="123">
        <v>159</v>
      </c>
      <c r="B160" s="123" t="s">
        <v>395</v>
      </c>
      <c r="C160" s="123" t="s">
        <v>384</v>
      </c>
      <c r="D160" s="123" t="s">
        <v>933</v>
      </c>
      <c r="E160" s="123" t="s">
        <v>934</v>
      </c>
      <c r="F160" s="123" t="s">
        <v>935</v>
      </c>
      <c r="G160" s="123" t="s">
        <v>463</v>
      </c>
      <c r="H160" s="123" t="s">
        <v>936</v>
      </c>
      <c r="J160" s="123" t="s">
        <v>1326</v>
      </c>
    </row>
    <row r="161" spans="1:10">
      <c r="A161" s="123">
        <v>160</v>
      </c>
      <c r="B161" s="123" t="s">
        <v>395</v>
      </c>
      <c r="C161" s="123" t="s">
        <v>384</v>
      </c>
      <c r="D161" s="123" t="s">
        <v>937</v>
      </c>
      <c r="E161" s="123" t="s">
        <v>938</v>
      </c>
      <c r="F161" s="123" t="s">
        <v>939</v>
      </c>
      <c r="G161" s="123" t="s">
        <v>463</v>
      </c>
      <c r="J161" s="123" t="s">
        <v>1326</v>
      </c>
    </row>
    <row r="162" spans="1:10">
      <c r="A162" s="123">
        <v>161</v>
      </c>
      <c r="B162" s="123" t="s">
        <v>395</v>
      </c>
      <c r="C162" s="123" t="s">
        <v>384</v>
      </c>
      <c r="D162" s="123" t="s">
        <v>940</v>
      </c>
      <c r="E162" s="123" t="s">
        <v>941</v>
      </c>
      <c r="F162" s="123" t="s">
        <v>942</v>
      </c>
      <c r="G162" s="123" t="s">
        <v>579</v>
      </c>
      <c r="J162" s="123" t="s">
        <v>1326</v>
      </c>
    </row>
    <row r="163" spans="1:10">
      <c r="A163" s="123">
        <v>162</v>
      </c>
      <c r="B163" s="123" t="s">
        <v>395</v>
      </c>
      <c r="C163" s="123" t="s">
        <v>384</v>
      </c>
      <c r="D163" s="123" t="s">
        <v>943</v>
      </c>
      <c r="E163" s="123" t="s">
        <v>944</v>
      </c>
      <c r="F163" s="123" t="s">
        <v>945</v>
      </c>
      <c r="G163" s="123" t="s">
        <v>718</v>
      </c>
      <c r="J163" s="123" t="s">
        <v>1326</v>
      </c>
    </row>
    <row r="164" spans="1:10">
      <c r="A164" s="123">
        <v>163</v>
      </c>
      <c r="B164" s="123" t="s">
        <v>395</v>
      </c>
      <c r="C164" s="123" t="s">
        <v>384</v>
      </c>
      <c r="D164" s="123" t="s">
        <v>946</v>
      </c>
      <c r="E164" s="123" t="s">
        <v>947</v>
      </c>
      <c r="F164" s="123" t="s">
        <v>948</v>
      </c>
      <c r="G164" s="123" t="s">
        <v>949</v>
      </c>
      <c r="J164" s="123" t="s">
        <v>1326</v>
      </c>
    </row>
    <row r="165" spans="1:10">
      <c r="A165" s="123">
        <v>164</v>
      </c>
      <c r="B165" s="123" t="s">
        <v>395</v>
      </c>
      <c r="C165" s="123" t="s">
        <v>384</v>
      </c>
      <c r="D165" s="123" t="s">
        <v>950</v>
      </c>
      <c r="E165" s="123" t="s">
        <v>951</v>
      </c>
      <c r="F165" s="123" t="s">
        <v>952</v>
      </c>
      <c r="G165" s="123" t="s">
        <v>399</v>
      </c>
      <c r="J165" s="123" t="s">
        <v>1326</v>
      </c>
    </row>
    <row r="166" spans="1:10">
      <c r="A166" s="123">
        <v>165</v>
      </c>
      <c r="B166" s="123" t="s">
        <v>395</v>
      </c>
      <c r="C166" s="123" t="s">
        <v>384</v>
      </c>
      <c r="D166" s="123" t="s">
        <v>953</v>
      </c>
      <c r="E166" s="123" t="s">
        <v>954</v>
      </c>
      <c r="F166" s="123" t="s">
        <v>955</v>
      </c>
      <c r="G166" s="123" t="s">
        <v>956</v>
      </c>
      <c r="J166" s="123" t="s">
        <v>1326</v>
      </c>
    </row>
    <row r="167" spans="1:10">
      <c r="A167" s="123">
        <v>166</v>
      </c>
      <c r="B167" s="123" t="s">
        <v>395</v>
      </c>
      <c r="C167" s="123" t="s">
        <v>384</v>
      </c>
      <c r="D167" s="123" t="s">
        <v>957</v>
      </c>
      <c r="E167" s="123" t="s">
        <v>958</v>
      </c>
      <c r="F167" s="123" t="s">
        <v>959</v>
      </c>
      <c r="G167" s="123" t="s">
        <v>415</v>
      </c>
      <c r="J167" s="123" t="s">
        <v>1326</v>
      </c>
    </row>
    <row r="168" spans="1:10">
      <c r="A168" s="123">
        <v>167</v>
      </c>
      <c r="B168" s="123" t="s">
        <v>395</v>
      </c>
      <c r="C168" s="123" t="s">
        <v>384</v>
      </c>
      <c r="D168" s="123" t="s">
        <v>960</v>
      </c>
      <c r="E168" s="123" t="s">
        <v>961</v>
      </c>
      <c r="F168" s="123" t="s">
        <v>962</v>
      </c>
      <c r="G168" s="123" t="s">
        <v>419</v>
      </c>
      <c r="J168" s="123" t="s">
        <v>1326</v>
      </c>
    </row>
    <row r="169" spans="1:10">
      <c r="A169" s="123">
        <v>168</v>
      </c>
      <c r="B169" s="123" t="s">
        <v>395</v>
      </c>
      <c r="C169" s="123" t="s">
        <v>384</v>
      </c>
      <c r="D169" s="123" t="s">
        <v>963</v>
      </c>
      <c r="E169" s="123" t="s">
        <v>964</v>
      </c>
      <c r="F169" s="123" t="s">
        <v>965</v>
      </c>
      <c r="G169" s="123" t="s">
        <v>399</v>
      </c>
      <c r="J169" s="123" t="s">
        <v>1326</v>
      </c>
    </row>
    <row r="170" spans="1:10">
      <c r="A170" s="123">
        <v>169</v>
      </c>
      <c r="B170" s="123" t="s">
        <v>395</v>
      </c>
      <c r="C170" s="123" t="s">
        <v>384</v>
      </c>
      <c r="D170" s="123" t="s">
        <v>966</v>
      </c>
      <c r="E170" s="123" t="s">
        <v>967</v>
      </c>
      <c r="F170" s="123" t="s">
        <v>968</v>
      </c>
      <c r="G170" s="123" t="s">
        <v>969</v>
      </c>
      <c r="J170" s="123" t="s">
        <v>1326</v>
      </c>
    </row>
    <row r="171" spans="1:10">
      <c r="A171" s="123">
        <v>170</v>
      </c>
      <c r="B171" s="123" t="s">
        <v>395</v>
      </c>
      <c r="C171" s="123" t="s">
        <v>384</v>
      </c>
      <c r="D171" s="123" t="s">
        <v>970</v>
      </c>
      <c r="E171" s="123" t="s">
        <v>971</v>
      </c>
      <c r="F171" s="123" t="s">
        <v>972</v>
      </c>
      <c r="G171" s="123" t="s">
        <v>419</v>
      </c>
      <c r="J171" s="123" t="s">
        <v>1326</v>
      </c>
    </row>
    <row r="172" spans="1:10">
      <c r="A172" s="123">
        <v>171</v>
      </c>
      <c r="B172" s="123" t="s">
        <v>395</v>
      </c>
      <c r="C172" s="123" t="s">
        <v>384</v>
      </c>
      <c r="D172" s="123" t="s">
        <v>973</v>
      </c>
      <c r="E172" s="123" t="s">
        <v>974</v>
      </c>
      <c r="F172" s="123" t="s">
        <v>975</v>
      </c>
      <c r="G172" s="123" t="s">
        <v>718</v>
      </c>
      <c r="J172" s="123" t="s">
        <v>1326</v>
      </c>
    </row>
    <row r="173" spans="1:10">
      <c r="A173" s="123">
        <v>172</v>
      </c>
      <c r="B173" s="123" t="s">
        <v>395</v>
      </c>
      <c r="C173" s="123" t="s">
        <v>384</v>
      </c>
      <c r="D173" s="123" t="s">
        <v>976</v>
      </c>
      <c r="E173" s="123" t="s">
        <v>977</v>
      </c>
      <c r="F173" s="123" t="s">
        <v>978</v>
      </c>
      <c r="G173" s="123" t="s">
        <v>647</v>
      </c>
      <c r="J173" s="123" t="s">
        <v>1326</v>
      </c>
    </row>
    <row r="174" spans="1:10">
      <c r="A174" s="123">
        <v>173</v>
      </c>
      <c r="B174" s="123" t="s">
        <v>395</v>
      </c>
      <c r="C174" s="123" t="s">
        <v>384</v>
      </c>
      <c r="D174" s="123" t="s">
        <v>979</v>
      </c>
      <c r="E174" s="123" t="s">
        <v>980</v>
      </c>
      <c r="F174" s="123" t="s">
        <v>981</v>
      </c>
      <c r="G174" s="123" t="s">
        <v>982</v>
      </c>
      <c r="J174" s="123" t="s">
        <v>1326</v>
      </c>
    </row>
    <row r="175" spans="1:10">
      <c r="A175" s="123">
        <v>174</v>
      </c>
      <c r="B175" s="123" t="s">
        <v>395</v>
      </c>
      <c r="C175" s="123" t="s">
        <v>384</v>
      </c>
      <c r="D175" s="123" t="s">
        <v>983</v>
      </c>
      <c r="E175" s="123" t="s">
        <v>984</v>
      </c>
      <c r="F175" s="123" t="s">
        <v>985</v>
      </c>
      <c r="G175" s="123" t="s">
        <v>695</v>
      </c>
      <c r="H175" s="123" t="s">
        <v>986</v>
      </c>
      <c r="J175" s="123" t="s">
        <v>1326</v>
      </c>
    </row>
    <row r="176" spans="1:10">
      <c r="A176" s="123">
        <v>175</v>
      </c>
      <c r="B176" s="123" t="s">
        <v>395</v>
      </c>
      <c r="C176" s="123" t="s">
        <v>384</v>
      </c>
      <c r="D176" s="123" t="s">
        <v>987</v>
      </c>
      <c r="E176" s="123" t="s">
        <v>988</v>
      </c>
      <c r="F176" s="123" t="s">
        <v>989</v>
      </c>
      <c r="G176" s="123" t="s">
        <v>635</v>
      </c>
      <c r="J176" s="123" t="s">
        <v>1326</v>
      </c>
    </row>
    <row r="177" spans="1:10">
      <c r="A177" s="123">
        <v>176</v>
      </c>
      <c r="B177" s="123" t="s">
        <v>395</v>
      </c>
      <c r="C177" s="123" t="s">
        <v>384</v>
      </c>
      <c r="D177" s="123" t="s">
        <v>990</v>
      </c>
      <c r="E177" s="123" t="s">
        <v>991</v>
      </c>
      <c r="F177" s="123" t="s">
        <v>992</v>
      </c>
      <c r="G177" s="123" t="s">
        <v>415</v>
      </c>
      <c r="J177" s="123" t="s">
        <v>1326</v>
      </c>
    </row>
    <row r="178" spans="1:10">
      <c r="A178" s="123">
        <v>177</v>
      </c>
      <c r="B178" s="123" t="s">
        <v>395</v>
      </c>
      <c r="C178" s="123" t="s">
        <v>384</v>
      </c>
      <c r="D178" s="123" t="s">
        <v>993</v>
      </c>
      <c r="E178" s="123" t="s">
        <v>994</v>
      </c>
      <c r="F178" s="123" t="s">
        <v>995</v>
      </c>
      <c r="G178" s="123" t="s">
        <v>673</v>
      </c>
      <c r="J178" s="123" t="s">
        <v>1326</v>
      </c>
    </row>
    <row r="179" spans="1:10">
      <c r="A179" s="123">
        <v>178</v>
      </c>
      <c r="B179" s="123" t="s">
        <v>395</v>
      </c>
      <c r="C179" s="123" t="s">
        <v>384</v>
      </c>
      <c r="D179" s="123" t="s">
        <v>996</v>
      </c>
      <c r="E179" s="123" t="s">
        <v>997</v>
      </c>
      <c r="F179" s="123" t="s">
        <v>998</v>
      </c>
      <c r="G179" s="123" t="s">
        <v>695</v>
      </c>
      <c r="J179" s="123" t="s">
        <v>1326</v>
      </c>
    </row>
    <row r="180" spans="1:10">
      <c r="A180" s="123">
        <v>179</v>
      </c>
      <c r="B180" s="123" t="s">
        <v>395</v>
      </c>
      <c r="C180" s="123" t="s">
        <v>384</v>
      </c>
      <c r="D180" s="123" t="s">
        <v>999</v>
      </c>
      <c r="E180" s="123" t="s">
        <v>1000</v>
      </c>
      <c r="F180" s="123" t="s">
        <v>1001</v>
      </c>
      <c r="G180" s="123" t="s">
        <v>1002</v>
      </c>
      <c r="J180" s="123" t="s">
        <v>1326</v>
      </c>
    </row>
    <row r="181" spans="1:10">
      <c r="A181" s="123">
        <v>180</v>
      </c>
      <c r="B181" s="123" t="s">
        <v>395</v>
      </c>
      <c r="C181" s="123" t="s">
        <v>384</v>
      </c>
      <c r="D181" s="123" t="s">
        <v>1003</v>
      </c>
      <c r="E181" s="123" t="s">
        <v>1004</v>
      </c>
      <c r="F181" s="123" t="s">
        <v>490</v>
      </c>
      <c r="G181" s="123" t="s">
        <v>1005</v>
      </c>
      <c r="J181" s="123" t="s">
        <v>1326</v>
      </c>
    </row>
    <row r="182" spans="1:10">
      <c r="A182" s="123">
        <v>181</v>
      </c>
      <c r="B182" s="123" t="s">
        <v>395</v>
      </c>
      <c r="C182" s="123" t="s">
        <v>384</v>
      </c>
      <c r="D182" s="123" t="s">
        <v>1006</v>
      </c>
      <c r="E182" s="123" t="s">
        <v>1007</v>
      </c>
      <c r="F182" s="123" t="s">
        <v>1008</v>
      </c>
      <c r="G182" s="123" t="s">
        <v>419</v>
      </c>
      <c r="J182" s="123" t="s">
        <v>1326</v>
      </c>
    </row>
    <row r="183" spans="1:10">
      <c r="A183" s="123">
        <v>182</v>
      </c>
      <c r="B183" s="123" t="s">
        <v>395</v>
      </c>
      <c r="C183" s="123" t="s">
        <v>384</v>
      </c>
      <c r="D183" s="123" t="s">
        <v>1009</v>
      </c>
      <c r="E183" s="123" t="s">
        <v>1010</v>
      </c>
      <c r="F183" s="123" t="s">
        <v>1011</v>
      </c>
      <c r="G183" s="123" t="s">
        <v>447</v>
      </c>
      <c r="J183" s="123" t="s">
        <v>1326</v>
      </c>
    </row>
    <row r="184" spans="1:10">
      <c r="A184" s="123">
        <v>183</v>
      </c>
      <c r="B184" s="123" t="s">
        <v>395</v>
      </c>
      <c r="C184" s="123" t="s">
        <v>384</v>
      </c>
      <c r="D184" s="123" t="s">
        <v>1012</v>
      </c>
      <c r="E184" s="123" t="s">
        <v>1013</v>
      </c>
      <c r="F184" s="123" t="s">
        <v>1014</v>
      </c>
      <c r="G184" s="123" t="s">
        <v>1015</v>
      </c>
      <c r="H184" s="123" t="s">
        <v>1016</v>
      </c>
      <c r="J184" s="123" t="s">
        <v>1326</v>
      </c>
    </row>
    <row r="185" spans="1:10">
      <c r="A185" s="123">
        <v>184</v>
      </c>
      <c r="B185" s="123" t="s">
        <v>395</v>
      </c>
      <c r="C185" s="123" t="s">
        <v>384</v>
      </c>
      <c r="D185" s="123" t="s">
        <v>1017</v>
      </c>
      <c r="E185" s="123" t="s">
        <v>1018</v>
      </c>
      <c r="F185" s="123" t="s">
        <v>1019</v>
      </c>
      <c r="G185" s="123" t="s">
        <v>515</v>
      </c>
      <c r="J185" s="123" t="s">
        <v>1326</v>
      </c>
    </row>
    <row r="186" spans="1:10">
      <c r="A186" s="123">
        <v>185</v>
      </c>
      <c r="B186" s="123" t="s">
        <v>395</v>
      </c>
      <c r="C186" s="123" t="s">
        <v>384</v>
      </c>
      <c r="D186" s="123" t="s">
        <v>1020</v>
      </c>
      <c r="E186" s="123" t="s">
        <v>1021</v>
      </c>
      <c r="F186" s="123" t="s">
        <v>1022</v>
      </c>
      <c r="G186" s="123" t="s">
        <v>564</v>
      </c>
      <c r="J186" s="123" t="s">
        <v>1326</v>
      </c>
    </row>
    <row r="187" spans="1:10">
      <c r="A187" s="123">
        <v>186</v>
      </c>
      <c r="B187" s="123" t="s">
        <v>395</v>
      </c>
      <c r="C187" s="123" t="s">
        <v>384</v>
      </c>
      <c r="D187" s="123" t="s">
        <v>1023</v>
      </c>
      <c r="E187" s="123" t="s">
        <v>1024</v>
      </c>
      <c r="F187" s="123" t="s">
        <v>1025</v>
      </c>
      <c r="G187" s="123" t="s">
        <v>415</v>
      </c>
      <c r="J187" s="123" t="s">
        <v>1326</v>
      </c>
    </row>
    <row r="188" spans="1:10">
      <c r="A188" s="123">
        <v>187</v>
      </c>
      <c r="B188" s="123" t="s">
        <v>395</v>
      </c>
      <c r="C188" s="123" t="s">
        <v>384</v>
      </c>
      <c r="D188" s="123" t="s">
        <v>1026</v>
      </c>
      <c r="E188" s="123" t="s">
        <v>1027</v>
      </c>
      <c r="F188" s="123" t="s">
        <v>1028</v>
      </c>
      <c r="G188" s="123" t="s">
        <v>1029</v>
      </c>
      <c r="H188" s="123" t="s">
        <v>1030</v>
      </c>
      <c r="J188" s="123" t="s">
        <v>1326</v>
      </c>
    </row>
    <row r="189" spans="1:10">
      <c r="A189" s="123">
        <v>188</v>
      </c>
      <c r="B189" s="123" t="s">
        <v>395</v>
      </c>
      <c r="C189" s="123" t="s">
        <v>384</v>
      </c>
      <c r="D189" s="123" t="s">
        <v>1031</v>
      </c>
      <c r="E189" s="123" t="s">
        <v>1032</v>
      </c>
      <c r="F189" s="123" t="s">
        <v>1033</v>
      </c>
      <c r="G189" s="123" t="s">
        <v>415</v>
      </c>
      <c r="J189" s="123" t="s">
        <v>1326</v>
      </c>
    </row>
    <row r="190" spans="1:10">
      <c r="A190" s="123">
        <v>189</v>
      </c>
      <c r="B190" s="123" t="s">
        <v>395</v>
      </c>
      <c r="C190" s="123" t="s">
        <v>384</v>
      </c>
      <c r="D190" s="123" t="s">
        <v>1034</v>
      </c>
      <c r="E190" s="123" t="s">
        <v>1035</v>
      </c>
      <c r="F190" s="123" t="s">
        <v>1036</v>
      </c>
      <c r="G190" s="123" t="s">
        <v>1037</v>
      </c>
      <c r="J190" s="123" t="s">
        <v>1326</v>
      </c>
    </row>
    <row r="191" spans="1:10">
      <c r="A191" s="123">
        <v>190</v>
      </c>
      <c r="B191" s="123" t="s">
        <v>395</v>
      </c>
      <c r="C191" s="123" t="s">
        <v>384</v>
      </c>
      <c r="D191" s="123" t="s">
        <v>1038</v>
      </c>
      <c r="E191" s="123" t="s">
        <v>1039</v>
      </c>
      <c r="F191" s="123" t="s">
        <v>1040</v>
      </c>
      <c r="G191" s="123" t="s">
        <v>468</v>
      </c>
      <c r="J191" s="123" t="s">
        <v>1326</v>
      </c>
    </row>
    <row r="192" spans="1:10">
      <c r="A192" s="123">
        <v>191</v>
      </c>
      <c r="B192" s="123" t="s">
        <v>395</v>
      </c>
      <c r="C192" s="123" t="s">
        <v>384</v>
      </c>
      <c r="D192" s="123" t="s">
        <v>1041</v>
      </c>
      <c r="E192" s="123" t="s">
        <v>1042</v>
      </c>
      <c r="F192" s="123" t="s">
        <v>1043</v>
      </c>
      <c r="G192" s="123" t="s">
        <v>480</v>
      </c>
      <c r="J192" s="123" t="s">
        <v>1326</v>
      </c>
    </row>
    <row r="193" spans="1:10">
      <c r="A193" s="123">
        <v>192</v>
      </c>
      <c r="B193" s="123" t="s">
        <v>395</v>
      </c>
      <c r="C193" s="123" t="s">
        <v>384</v>
      </c>
      <c r="D193" s="123" t="s">
        <v>1044</v>
      </c>
      <c r="E193" s="123" t="s">
        <v>1045</v>
      </c>
      <c r="F193" s="123" t="s">
        <v>1046</v>
      </c>
      <c r="G193" s="123" t="s">
        <v>552</v>
      </c>
      <c r="J193" s="123" t="s">
        <v>1326</v>
      </c>
    </row>
    <row r="194" spans="1:10">
      <c r="A194" s="123">
        <v>193</v>
      </c>
      <c r="B194" s="123" t="s">
        <v>395</v>
      </c>
      <c r="C194" s="123" t="s">
        <v>384</v>
      </c>
      <c r="D194" s="123" t="s">
        <v>1047</v>
      </c>
      <c r="E194" s="123" t="s">
        <v>1048</v>
      </c>
      <c r="F194" s="123" t="s">
        <v>1049</v>
      </c>
      <c r="G194" s="123" t="s">
        <v>426</v>
      </c>
      <c r="J194" s="123" t="s">
        <v>1326</v>
      </c>
    </row>
    <row r="195" spans="1:10">
      <c r="A195" s="123">
        <v>194</v>
      </c>
      <c r="B195" s="123" t="s">
        <v>395</v>
      </c>
      <c r="C195" s="123" t="s">
        <v>384</v>
      </c>
      <c r="D195" s="123" t="s">
        <v>1050</v>
      </c>
      <c r="E195" s="123" t="s">
        <v>1051</v>
      </c>
      <c r="F195" s="123" t="s">
        <v>1052</v>
      </c>
      <c r="G195" s="123" t="s">
        <v>956</v>
      </c>
      <c r="J195" s="123" t="s">
        <v>1326</v>
      </c>
    </row>
    <row r="196" spans="1:10">
      <c r="A196" s="123">
        <v>195</v>
      </c>
      <c r="B196" s="123" t="s">
        <v>395</v>
      </c>
      <c r="C196" s="123" t="s">
        <v>384</v>
      </c>
      <c r="D196" s="123" t="s">
        <v>1053</v>
      </c>
      <c r="E196" s="123" t="s">
        <v>1054</v>
      </c>
      <c r="F196" s="123" t="s">
        <v>1055</v>
      </c>
      <c r="G196" s="123" t="s">
        <v>560</v>
      </c>
      <c r="J196" s="123" t="s">
        <v>1326</v>
      </c>
    </row>
    <row r="197" spans="1:10">
      <c r="A197" s="123">
        <v>196</v>
      </c>
      <c r="B197" s="123" t="s">
        <v>395</v>
      </c>
      <c r="C197" s="123" t="s">
        <v>384</v>
      </c>
      <c r="D197" s="123" t="s">
        <v>1056</v>
      </c>
      <c r="E197" s="123" t="s">
        <v>1057</v>
      </c>
      <c r="F197" s="123" t="s">
        <v>1058</v>
      </c>
      <c r="G197" s="123" t="s">
        <v>1015</v>
      </c>
      <c r="J197" s="123" t="s">
        <v>1326</v>
      </c>
    </row>
    <row r="198" spans="1:10">
      <c r="A198" s="123">
        <v>197</v>
      </c>
      <c r="B198" s="123" t="s">
        <v>395</v>
      </c>
      <c r="C198" s="123" t="s">
        <v>384</v>
      </c>
      <c r="D198" s="123" t="s">
        <v>1059</v>
      </c>
      <c r="E198" s="123" t="s">
        <v>1060</v>
      </c>
      <c r="F198" s="123" t="s">
        <v>1061</v>
      </c>
      <c r="G198" s="123" t="s">
        <v>1062</v>
      </c>
      <c r="J198" s="123" t="s">
        <v>1326</v>
      </c>
    </row>
    <row r="199" spans="1:10">
      <c r="A199" s="123">
        <v>198</v>
      </c>
      <c r="B199" s="123" t="s">
        <v>395</v>
      </c>
      <c r="C199" s="123" t="s">
        <v>384</v>
      </c>
      <c r="D199" s="123" t="s">
        <v>1063</v>
      </c>
      <c r="E199" s="123" t="s">
        <v>1064</v>
      </c>
      <c r="F199" s="123" t="s">
        <v>1065</v>
      </c>
      <c r="G199" s="123" t="s">
        <v>1062</v>
      </c>
      <c r="J199" s="123" t="s">
        <v>1326</v>
      </c>
    </row>
    <row r="200" spans="1:10">
      <c r="A200" s="123">
        <v>199</v>
      </c>
      <c r="B200" s="123" t="s">
        <v>395</v>
      </c>
      <c r="C200" s="123" t="s">
        <v>384</v>
      </c>
      <c r="D200" s="123" t="s">
        <v>1066</v>
      </c>
      <c r="E200" s="123" t="s">
        <v>1067</v>
      </c>
      <c r="F200" s="123" t="s">
        <v>1068</v>
      </c>
      <c r="G200" s="123" t="s">
        <v>463</v>
      </c>
      <c r="J200" s="123" t="s">
        <v>1326</v>
      </c>
    </row>
    <row r="201" spans="1:10">
      <c r="A201" s="123">
        <v>200</v>
      </c>
      <c r="B201" s="123" t="s">
        <v>395</v>
      </c>
      <c r="C201" s="123" t="s">
        <v>384</v>
      </c>
      <c r="D201" s="123" t="s">
        <v>1069</v>
      </c>
      <c r="E201" s="123" t="s">
        <v>1070</v>
      </c>
      <c r="F201" s="123" t="s">
        <v>1071</v>
      </c>
      <c r="G201" s="123" t="s">
        <v>455</v>
      </c>
      <c r="J201" s="123" t="s">
        <v>1326</v>
      </c>
    </row>
    <row r="202" spans="1:10">
      <c r="A202" s="123">
        <v>201</v>
      </c>
      <c r="B202" s="123" t="s">
        <v>395</v>
      </c>
      <c r="C202" s="123" t="s">
        <v>384</v>
      </c>
      <c r="D202" s="123" t="s">
        <v>1072</v>
      </c>
      <c r="E202" s="123" t="s">
        <v>1070</v>
      </c>
      <c r="F202" s="123" t="s">
        <v>1073</v>
      </c>
      <c r="G202" s="123" t="s">
        <v>480</v>
      </c>
      <c r="J202" s="123" t="s">
        <v>1326</v>
      </c>
    </row>
    <row r="203" spans="1:10">
      <c r="A203" s="123">
        <v>202</v>
      </c>
      <c r="B203" s="123" t="s">
        <v>395</v>
      </c>
      <c r="C203" s="123" t="s">
        <v>384</v>
      </c>
      <c r="D203" s="123" t="s">
        <v>1074</v>
      </c>
      <c r="E203" s="123" t="s">
        <v>1070</v>
      </c>
      <c r="F203" s="123" t="s">
        <v>1075</v>
      </c>
      <c r="G203" s="123" t="s">
        <v>459</v>
      </c>
      <c r="J203" s="123" t="s">
        <v>1326</v>
      </c>
    </row>
    <row r="204" spans="1:10">
      <c r="A204" s="123">
        <v>203</v>
      </c>
      <c r="B204" s="123" t="s">
        <v>395</v>
      </c>
      <c r="C204" s="123" t="s">
        <v>384</v>
      </c>
      <c r="D204" s="123" t="s">
        <v>1076</v>
      </c>
      <c r="E204" s="123" t="s">
        <v>1070</v>
      </c>
      <c r="F204" s="123" t="s">
        <v>1077</v>
      </c>
      <c r="G204" s="123" t="s">
        <v>403</v>
      </c>
      <c r="J204" s="123" t="s">
        <v>1326</v>
      </c>
    </row>
    <row r="205" spans="1:10">
      <c r="A205" s="123">
        <v>204</v>
      </c>
      <c r="B205" s="123" t="s">
        <v>395</v>
      </c>
      <c r="C205" s="123" t="s">
        <v>384</v>
      </c>
      <c r="D205" s="123" t="s">
        <v>1078</v>
      </c>
      <c r="E205" s="123" t="s">
        <v>1079</v>
      </c>
      <c r="F205" s="123" t="s">
        <v>1080</v>
      </c>
      <c r="G205" s="123" t="s">
        <v>426</v>
      </c>
      <c r="J205" s="123" t="s">
        <v>1326</v>
      </c>
    </row>
    <row r="206" spans="1:10">
      <c r="A206" s="123">
        <v>205</v>
      </c>
      <c r="B206" s="123" t="s">
        <v>395</v>
      </c>
      <c r="C206" s="123" t="s">
        <v>384</v>
      </c>
      <c r="D206" s="123" t="s">
        <v>1081</v>
      </c>
      <c r="E206" s="123" t="s">
        <v>1082</v>
      </c>
      <c r="F206" s="123" t="s">
        <v>1083</v>
      </c>
      <c r="G206" s="123" t="s">
        <v>472</v>
      </c>
      <c r="J206" s="123" t="s">
        <v>1326</v>
      </c>
    </row>
    <row r="207" spans="1:10">
      <c r="A207" s="123">
        <v>206</v>
      </c>
      <c r="B207" s="123" t="s">
        <v>395</v>
      </c>
      <c r="C207" s="123" t="s">
        <v>384</v>
      </c>
      <c r="D207" s="123" t="s">
        <v>1084</v>
      </c>
      <c r="E207" s="123" t="s">
        <v>1085</v>
      </c>
      <c r="F207" s="123" t="s">
        <v>1086</v>
      </c>
      <c r="G207" s="123" t="s">
        <v>539</v>
      </c>
      <c r="J207" s="123" t="s">
        <v>1326</v>
      </c>
    </row>
    <row r="208" spans="1:10">
      <c r="A208" s="123">
        <v>207</v>
      </c>
      <c r="B208" s="123" t="s">
        <v>395</v>
      </c>
      <c r="C208" s="123" t="s">
        <v>384</v>
      </c>
      <c r="D208" s="123" t="s">
        <v>1087</v>
      </c>
      <c r="E208" s="123" t="s">
        <v>1088</v>
      </c>
      <c r="F208" s="123" t="s">
        <v>1089</v>
      </c>
      <c r="G208" s="123" t="s">
        <v>866</v>
      </c>
      <c r="J208" s="123" t="s">
        <v>1326</v>
      </c>
    </row>
    <row r="209" spans="1:10">
      <c r="A209" s="123">
        <v>208</v>
      </c>
      <c r="B209" s="123" t="s">
        <v>395</v>
      </c>
      <c r="C209" s="123" t="s">
        <v>384</v>
      </c>
      <c r="D209" s="123" t="s">
        <v>1090</v>
      </c>
      <c r="E209" s="123" t="s">
        <v>1091</v>
      </c>
      <c r="F209" s="123" t="s">
        <v>1092</v>
      </c>
      <c r="G209" s="123" t="s">
        <v>586</v>
      </c>
      <c r="J209" s="123" t="s">
        <v>1326</v>
      </c>
    </row>
    <row r="210" spans="1:10">
      <c r="A210" s="123">
        <v>209</v>
      </c>
      <c r="B210" s="123" t="s">
        <v>395</v>
      </c>
      <c r="C210" s="123" t="s">
        <v>384</v>
      </c>
      <c r="D210" s="123" t="s">
        <v>1093</v>
      </c>
      <c r="E210" s="123" t="s">
        <v>1094</v>
      </c>
      <c r="F210" s="123" t="s">
        <v>1095</v>
      </c>
      <c r="G210" s="123" t="s">
        <v>468</v>
      </c>
      <c r="J210" s="123" t="s">
        <v>1326</v>
      </c>
    </row>
    <row r="211" spans="1:10">
      <c r="A211" s="123">
        <v>210</v>
      </c>
      <c r="B211" s="123" t="s">
        <v>395</v>
      </c>
      <c r="C211" s="123" t="s">
        <v>384</v>
      </c>
      <c r="D211" s="123" t="s">
        <v>1096</v>
      </c>
      <c r="E211" s="123" t="s">
        <v>1094</v>
      </c>
      <c r="F211" s="123" t="s">
        <v>1097</v>
      </c>
      <c r="G211" s="123" t="s">
        <v>650</v>
      </c>
      <c r="J211" s="123" t="s">
        <v>1326</v>
      </c>
    </row>
    <row r="212" spans="1:10">
      <c r="A212" s="123">
        <v>211</v>
      </c>
      <c r="B212" s="123" t="s">
        <v>395</v>
      </c>
      <c r="C212" s="123" t="s">
        <v>384</v>
      </c>
      <c r="D212" s="123" t="s">
        <v>1098</v>
      </c>
      <c r="E212" s="123" t="s">
        <v>1099</v>
      </c>
      <c r="F212" s="123" t="s">
        <v>1100</v>
      </c>
      <c r="G212" s="123" t="s">
        <v>415</v>
      </c>
      <c r="J212" s="123" t="s">
        <v>1326</v>
      </c>
    </row>
    <row r="213" spans="1:10">
      <c r="A213" s="123">
        <v>212</v>
      </c>
      <c r="B213" s="123" t="s">
        <v>395</v>
      </c>
      <c r="C213" s="123" t="s">
        <v>384</v>
      </c>
      <c r="D213" s="123" t="s">
        <v>1101</v>
      </c>
      <c r="E213" s="123" t="s">
        <v>1102</v>
      </c>
      <c r="F213" s="123" t="s">
        <v>1103</v>
      </c>
      <c r="G213" s="123" t="s">
        <v>508</v>
      </c>
      <c r="J213" s="123" t="s">
        <v>1326</v>
      </c>
    </row>
    <row r="214" spans="1:10">
      <c r="A214" s="123">
        <v>213</v>
      </c>
      <c r="B214" s="123" t="s">
        <v>395</v>
      </c>
      <c r="C214" s="123" t="s">
        <v>384</v>
      </c>
      <c r="D214" s="123" t="s">
        <v>1104</v>
      </c>
      <c r="E214" s="123" t="s">
        <v>1105</v>
      </c>
      <c r="F214" s="123" t="s">
        <v>1106</v>
      </c>
      <c r="G214" s="123" t="s">
        <v>1107</v>
      </c>
      <c r="J214" s="123" t="s">
        <v>1326</v>
      </c>
    </row>
    <row r="215" spans="1:10">
      <c r="A215" s="123">
        <v>214</v>
      </c>
      <c r="B215" s="123" t="s">
        <v>395</v>
      </c>
      <c r="C215" s="123" t="s">
        <v>384</v>
      </c>
      <c r="D215" s="123" t="s">
        <v>1108</v>
      </c>
      <c r="E215" s="123" t="s">
        <v>1109</v>
      </c>
      <c r="F215" s="123" t="s">
        <v>1110</v>
      </c>
      <c r="G215" s="123" t="s">
        <v>419</v>
      </c>
      <c r="J215" s="123" t="s">
        <v>1326</v>
      </c>
    </row>
    <row r="216" spans="1:10">
      <c r="A216" s="123">
        <v>215</v>
      </c>
      <c r="B216" s="123" t="s">
        <v>395</v>
      </c>
      <c r="C216" s="123" t="s">
        <v>384</v>
      </c>
      <c r="D216" s="123" t="s">
        <v>1111</v>
      </c>
      <c r="E216" s="123" t="s">
        <v>1112</v>
      </c>
      <c r="F216" s="123" t="s">
        <v>1113</v>
      </c>
      <c r="G216" s="123" t="s">
        <v>1062</v>
      </c>
      <c r="J216" s="123" t="s">
        <v>1326</v>
      </c>
    </row>
    <row r="217" spans="1:10">
      <c r="A217" s="123">
        <v>216</v>
      </c>
      <c r="B217" s="123" t="s">
        <v>395</v>
      </c>
      <c r="C217" s="123" t="s">
        <v>384</v>
      </c>
      <c r="D217" s="123" t="s">
        <v>1114</v>
      </c>
      <c r="E217" s="123" t="s">
        <v>1115</v>
      </c>
      <c r="F217" s="123" t="s">
        <v>1116</v>
      </c>
      <c r="G217" s="123" t="s">
        <v>612</v>
      </c>
      <c r="J217" s="123" t="s">
        <v>1326</v>
      </c>
    </row>
    <row r="218" spans="1:10">
      <c r="A218" s="123">
        <v>217</v>
      </c>
      <c r="B218" s="123" t="s">
        <v>395</v>
      </c>
      <c r="C218" s="123" t="s">
        <v>384</v>
      </c>
      <c r="D218" s="123" t="s">
        <v>1117</v>
      </c>
      <c r="E218" s="123" t="s">
        <v>1115</v>
      </c>
      <c r="F218" s="123" t="s">
        <v>1118</v>
      </c>
      <c r="G218" s="123" t="s">
        <v>650</v>
      </c>
      <c r="J218" s="123" t="s">
        <v>1326</v>
      </c>
    </row>
    <row r="219" spans="1:10">
      <c r="A219" s="123">
        <v>218</v>
      </c>
      <c r="B219" s="123" t="s">
        <v>395</v>
      </c>
      <c r="C219" s="123" t="s">
        <v>384</v>
      </c>
      <c r="D219" s="123" t="s">
        <v>1119</v>
      </c>
      <c r="E219" s="123" t="s">
        <v>1115</v>
      </c>
      <c r="F219" s="123" t="s">
        <v>1120</v>
      </c>
      <c r="G219" s="123" t="s">
        <v>447</v>
      </c>
      <c r="J219" s="123" t="s">
        <v>1326</v>
      </c>
    </row>
    <row r="220" spans="1:10">
      <c r="A220" s="123">
        <v>219</v>
      </c>
      <c r="B220" s="123" t="s">
        <v>395</v>
      </c>
      <c r="C220" s="123" t="s">
        <v>384</v>
      </c>
      <c r="D220" s="123" t="s">
        <v>1121</v>
      </c>
      <c r="E220" s="123" t="s">
        <v>1122</v>
      </c>
      <c r="F220" s="123" t="s">
        <v>1123</v>
      </c>
      <c r="G220" s="123" t="s">
        <v>705</v>
      </c>
      <c r="J220" s="123" t="s">
        <v>1326</v>
      </c>
    </row>
    <row r="221" spans="1:10">
      <c r="A221" s="123">
        <v>220</v>
      </c>
      <c r="B221" s="123" t="s">
        <v>395</v>
      </c>
      <c r="C221" s="123" t="s">
        <v>384</v>
      </c>
      <c r="D221" s="123" t="s">
        <v>1124</v>
      </c>
      <c r="E221" s="123" t="s">
        <v>1122</v>
      </c>
      <c r="F221" s="123" t="s">
        <v>1125</v>
      </c>
      <c r="G221" s="123" t="s">
        <v>480</v>
      </c>
      <c r="J221" s="123" t="s">
        <v>1326</v>
      </c>
    </row>
    <row r="222" spans="1:10">
      <c r="A222" s="123">
        <v>221</v>
      </c>
      <c r="B222" s="123" t="s">
        <v>395</v>
      </c>
      <c r="C222" s="123" t="s">
        <v>384</v>
      </c>
      <c r="D222" s="123" t="s">
        <v>1126</v>
      </c>
      <c r="E222" s="123" t="s">
        <v>1127</v>
      </c>
      <c r="F222" s="123" t="s">
        <v>1128</v>
      </c>
      <c r="G222" s="123" t="s">
        <v>1129</v>
      </c>
      <c r="J222" s="123" t="s">
        <v>1326</v>
      </c>
    </row>
    <row r="223" spans="1:10">
      <c r="A223" s="123">
        <v>222</v>
      </c>
      <c r="B223" s="123" t="s">
        <v>395</v>
      </c>
      <c r="C223" s="123" t="s">
        <v>384</v>
      </c>
      <c r="D223" s="123" t="s">
        <v>1130</v>
      </c>
      <c r="E223" s="123" t="s">
        <v>1131</v>
      </c>
      <c r="F223" s="123" t="s">
        <v>1132</v>
      </c>
      <c r="G223" s="123" t="s">
        <v>552</v>
      </c>
      <c r="J223" s="123" t="s">
        <v>1326</v>
      </c>
    </row>
    <row r="224" spans="1:10">
      <c r="A224" s="123">
        <v>223</v>
      </c>
      <c r="B224" s="123" t="s">
        <v>395</v>
      </c>
      <c r="C224" s="123" t="s">
        <v>384</v>
      </c>
      <c r="D224" s="123" t="s">
        <v>1133</v>
      </c>
      <c r="E224" s="123" t="s">
        <v>1134</v>
      </c>
      <c r="F224" s="123" t="s">
        <v>1135</v>
      </c>
      <c r="G224" s="123" t="s">
        <v>1015</v>
      </c>
      <c r="J224" s="123" t="s">
        <v>1326</v>
      </c>
    </row>
    <row r="225" spans="1:10">
      <c r="A225" s="123">
        <v>224</v>
      </c>
      <c r="B225" s="123" t="s">
        <v>395</v>
      </c>
      <c r="C225" s="123" t="s">
        <v>384</v>
      </c>
      <c r="D225" s="123" t="s">
        <v>1136</v>
      </c>
      <c r="E225" s="123" t="s">
        <v>1137</v>
      </c>
      <c r="F225" s="123" t="s">
        <v>1138</v>
      </c>
      <c r="G225" s="123" t="s">
        <v>1015</v>
      </c>
      <c r="J225" s="123" t="s">
        <v>1326</v>
      </c>
    </row>
    <row r="226" spans="1:10">
      <c r="A226" s="123">
        <v>225</v>
      </c>
      <c r="B226" s="123" t="s">
        <v>395</v>
      </c>
      <c r="C226" s="123" t="s">
        <v>384</v>
      </c>
      <c r="D226" s="123" t="s">
        <v>1139</v>
      </c>
      <c r="E226" s="123" t="s">
        <v>1140</v>
      </c>
      <c r="F226" s="123" t="s">
        <v>1141</v>
      </c>
      <c r="G226" s="123" t="s">
        <v>673</v>
      </c>
      <c r="J226" s="123" t="s">
        <v>1326</v>
      </c>
    </row>
    <row r="227" spans="1:10">
      <c r="A227" s="123">
        <v>226</v>
      </c>
      <c r="B227" s="123" t="s">
        <v>395</v>
      </c>
      <c r="C227" s="123" t="s">
        <v>384</v>
      </c>
      <c r="D227" s="123" t="s">
        <v>1142</v>
      </c>
      <c r="E227" s="123" t="s">
        <v>1143</v>
      </c>
      <c r="F227" s="123" t="s">
        <v>1144</v>
      </c>
      <c r="G227" s="123" t="s">
        <v>722</v>
      </c>
      <c r="H227" s="123" t="s">
        <v>1145</v>
      </c>
      <c r="J227" s="123" t="s">
        <v>1326</v>
      </c>
    </row>
    <row r="228" spans="1:10">
      <c r="A228" s="123">
        <v>227</v>
      </c>
      <c r="B228" s="123" t="s">
        <v>395</v>
      </c>
      <c r="C228" s="123" t="s">
        <v>384</v>
      </c>
      <c r="D228" s="123" t="s">
        <v>1146</v>
      </c>
      <c r="E228" s="123" t="s">
        <v>1147</v>
      </c>
      <c r="F228" s="123" t="s">
        <v>1148</v>
      </c>
      <c r="G228" s="123" t="s">
        <v>468</v>
      </c>
      <c r="J228" s="123" t="s">
        <v>1326</v>
      </c>
    </row>
    <row r="229" spans="1:10">
      <c r="A229" s="123">
        <v>228</v>
      </c>
      <c r="B229" s="123" t="s">
        <v>395</v>
      </c>
      <c r="C229" s="123" t="s">
        <v>384</v>
      </c>
      <c r="D229" s="123" t="s">
        <v>1149</v>
      </c>
      <c r="E229" s="123" t="s">
        <v>1150</v>
      </c>
      <c r="F229" s="123" t="s">
        <v>1151</v>
      </c>
      <c r="G229" s="123" t="s">
        <v>564</v>
      </c>
      <c r="H229" s="123" t="s">
        <v>1152</v>
      </c>
      <c r="J229" s="123" t="s">
        <v>1326</v>
      </c>
    </row>
    <row r="230" spans="1:10">
      <c r="A230" s="123">
        <v>229</v>
      </c>
      <c r="B230" s="123" t="s">
        <v>395</v>
      </c>
      <c r="C230" s="123" t="s">
        <v>384</v>
      </c>
      <c r="D230" s="123" t="s">
        <v>1153</v>
      </c>
      <c r="E230" s="123" t="s">
        <v>1154</v>
      </c>
      <c r="F230" s="123" t="s">
        <v>1155</v>
      </c>
      <c r="G230" s="123" t="s">
        <v>1156</v>
      </c>
      <c r="J230" s="123" t="s">
        <v>1326</v>
      </c>
    </row>
    <row r="231" spans="1:10">
      <c r="A231" s="123">
        <v>230</v>
      </c>
      <c r="B231" s="123" t="s">
        <v>395</v>
      </c>
      <c r="C231" s="123" t="s">
        <v>384</v>
      </c>
      <c r="D231" s="123" t="s">
        <v>1157</v>
      </c>
      <c r="E231" s="123" t="s">
        <v>1158</v>
      </c>
      <c r="F231" s="123" t="s">
        <v>1159</v>
      </c>
      <c r="G231" s="123" t="s">
        <v>650</v>
      </c>
      <c r="J231" s="123" t="s">
        <v>1326</v>
      </c>
    </row>
    <row r="232" spans="1:10">
      <c r="A232" s="123">
        <v>231</v>
      </c>
      <c r="B232" s="123" t="s">
        <v>395</v>
      </c>
      <c r="C232" s="123" t="s">
        <v>384</v>
      </c>
      <c r="D232" s="123" t="s">
        <v>1160</v>
      </c>
      <c r="E232" s="123" t="s">
        <v>1161</v>
      </c>
      <c r="F232" s="123" t="s">
        <v>1162</v>
      </c>
      <c r="G232" s="123" t="s">
        <v>1163</v>
      </c>
      <c r="J232" s="123" t="s">
        <v>1326</v>
      </c>
    </row>
    <row r="233" spans="1:10">
      <c r="A233" s="123">
        <v>232</v>
      </c>
      <c r="B233" s="123" t="s">
        <v>395</v>
      </c>
      <c r="C233" s="123" t="s">
        <v>384</v>
      </c>
      <c r="D233" s="123" t="s">
        <v>1164</v>
      </c>
      <c r="E233" s="123" t="s">
        <v>1165</v>
      </c>
      <c r="F233" s="123" t="s">
        <v>1166</v>
      </c>
      <c r="G233" s="123" t="s">
        <v>419</v>
      </c>
      <c r="H233" s="123" t="s">
        <v>1167</v>
      </c>
      <c r="J233" s="123" t="s">
        <v>1326</v>
      </c>
    </row>
    <row r="234" spans="1:10">
      <c r="A234" s="123">
        <v>233</v>
      </c>
      <c r="B234" s="123" t="s">
        <v>395</v>
      </c>
      <c r="C234" s="123" t="s">
        <v>384</v>
      </c>
      <c r="D234" s="123" t="s">
        <v>1168</v>
      </c>
      <c r="E234" s="123" t="s">
        <v>1169</v>
      </c>
      <c r="F234" s="123" t="s">
        <v>1170</v>
      </c>
      <c r="G234" s="123" t="s">
        <v>455</v>
      </c>
      <c r="J234" s="123" t="s">
        <v>1326</v>
      </c>
    </row>
    <row r="235" spans="1:10">
      <c r="A235" s="123">
        <v>234</v>
      </c>
      <c r="B235" s="123" t="s">
        <v>395</v>
      </c>
      <c r="C235" s="123" t="s">
        <v>384</v>
      </c>
      <c r="D235" s="123" t="s">
        <v>1171</v>
      </c>
      <c r="E235" s="123" t="s">
        <v>1172</v>
      </c>
      <c r="F235" s="123" t="s">
        <v>1173</v>
      </c>
      <c r="G235" s="123" t="s">
        <v>722</v>
      </c>
      <c r="J235" s="123" t="s">
        <v>1326</v>
      </c>
    </row>
    <row r="236" spans="1:10">
      <c r="A236" s="123">
        <v>235</v>
      </c>
      <c r="B236" s="123" t="s">
        <v>395</v>
      </c>
      <c r="C236" s="123" t="s">
        <v>384</v>
      </c>
      <c r="D236" s="123" t="s">
        <v>1174</v>
      </c>
      <c r="E236" s="123" t="s">
        <v>1175</v>
      </c>
      <c r="F236" s="123" t="s">
        <v>1176</v>
      </c>
      <c r="G236" s="123" t="s">
        <v>612</v>
      </c>
      <c r="J236" s="123" t="s">
        <v>1326</v>
      </c>
    </row>
    <row r="237" spans="1:10">
      <c r="A237" s="123">
        <v>236</v>
      </c>
      <c r="B237" s="123" t="s">
        <v>395</v>
      </c>
      <c r="C237" s="123" t="s">
        <v>384</v>
      </c>
      <c r="D237" s="123" t="s">
        <v>1177</v>
      </c>
      <c r="E237" s="123" t="s">
        <v>1178</v>
      </c>
      <c r="F237" s="123" t="s">
        <v>1179</v>
      </c>
      <c r="G237" s="123" t="s">
        <v>1180</v>
      </c>
      <c r="J237" s="123" t="s">
        <v>1326</v>
      </c>
    </row>
    <row r="238" spans="1:10">
      <c r="A238" s="123">
        <v>237</v>
      </c>
      <c r="B238" s="123" t="s">
        <v>395</v>
      </c>
      <c r="C238" s="123" t="s">
        <v>384</v>
      </c>
      <c r="D238" s="123" t="s">
        <v>1181</v>
      </c>
      <c r="E238" s="123" t="s">
        <v>1182</v>
      </c>
      <c r="F238" s="123" t="s">
        <v>1183</v>
      </c>
      <c r="G238" s="123" t="s">
        <v>673</v>
      </c>
      <c r="H238" s="123" t="s">
        <v>1184</v>
      </c>
      <c r="J238" s="123" t="s">
        <v>1326</v>
      </c>
    </row>
    <row r="239" spans="1:10">
      <c r="A239" s="123">
        <v>238</v>
      </c>
      <c r="B239" s="123" t="s">
        <v>395</v>
      </c>
      <c r="C239" s="123" t="s">
        <v>384</v>
      </c>
      <c r="D239" s="123" t="s">
        <v>1185</v>
      </c>
      <c r="E239" s="123" t="s">
        <v>1186</v>
      </c>
      <c r="F239" s="123" t="s">
        <v>1187</v>
      </c>
      <c r="G239" s="123" t="s">
        <v>625</v>
      </c>
      <c r="J239" s="123" t="s">
        <v>1326</v>
      </c>
    </row>
    <row r="240" spans="1:10">
      <c r="A240" s="123">
        <v>239</v>
      </c>
      <c r="B240" s="123" t="s">
        <v>395</v>
      </c>
      <c r="C240" s="123" t="s">
        <v>384</v>
      </c>
      <c r="D240" s="123" t="s">
        <v>1188</v>
      </c>
      <c r="E240" s="123" t="s">
        <v>1189</v>
      </c>
      <c r="F240" s="123" t="s">
        <v>1190</v>
      </c>
      <c r="G240" s="123" t="s">
        <v>468</v>
      </c>
      <c r="J240" s="123" t="s">
        <v>1326</v>
      </c>
    </row>
    <row r="241" spans="1:10">
      <c r="A241" s="123">
        <v>240</v>
      </c>
      <c r="B241" s="123" t="s">
        <v>395</v>
      </c>
      <c r="C241" s="123" t="s">
        <v>384</v>
      </c>
      <c r="D241" s="123" t="s">
        <v>1191</v>
      </c>
      <c r="E241" s="123" t="s">
        <v>1192</v>
      </c>
      <c r="F241" s="123" t="s">
        <v>1193</v>
      </c>
      <c r="G241" s="123" t="s">
        <v>635</v>
      </c>
      <c r="J241" s="123" t="s">
        <v>1326</v>
      </c>
    </row>
    <row r="242" spans="1:10">
      <c r="A242" s="123">
        <v>241</v>
      </c>
      <c r="B242" s="123" t="s">
        <v>395</v>
      </c>
      <c r="C242" s="123" t="s">
        <v>384</v>
      </c>
      <c r="D242" s="123" t="s">
        <v>1194</v>
      </c>
      <c r="E242" s="123" t="s">
        <v>1195</v>
      </c>
      <c r="F242" s="123" t="s">
        <v>1196</v>
      </c>
      <c r="G242" s="123" t="s">
        <v>635</v>
      </c>
      <c r="J242" s="123" t="s">
        <v>1326</v>
      </c>
    </row>
    <row r="243" spans="1:10">
      <c r="A243" s="123">
        <v>242</v>
      </c>
      <c r="B243" s="123" t="s">
        <v>395</v>
      </c>
      <c r="C243" s="123" t="s">
        <v>384</v>
      </c>
      <c r="D243" s="123" t="s">
        <v>1197</v>
      </c>
      <c r="E243" s="123" t="s">
        <v>1198</v>
      </c>
      <c r="F243" s="123" t="s">
        <v>1199</v>
      </c>
      <c r="G243" s="123" t="s">
        <v>399</v>
      </c>
      <c r="J243" s="123" t="s">
        <v>1326</v>
      </c>
    </row>
    <row r="244" spans="1:10">
      <c r="A244" s="123">
        <v>243</v>
      </c>
      <c r="B244" s="123" t="s">
        <v>395</v>
      </c>
      <c r="C244" s="123" t="s">
        <v>384</v>
      </c>
      <c r="D244" s="123" t="s">
        <v>1200</v>
      </c>
      <c r="E244" s="123" t="s">
        <v>1201</v>
      </c>
      <c r="F244" s="123" t="s">
        <v>1202</v>
      </c>
      <c r="G244" s="123" t="s">
        <v>480</v>
      </c>
      <c r="J244" s="123" t="s">
        <v>1326</v>
      </c>
    </row>
    <row r="245" spans="1:10">
      <c r="A245" s="123">
        <v>244</v>
      </c>
      <c r="B245" s="123" t="s">
        <v>395</v>
      </c>
      <c r="C245" s="123" t="s">
        <v>384</v>
      </c>
      <c r="D245" s="123" t="s">
        <v>1203</v>
      </c>
      <c r="E245" s="123" t="s">
        <v>1204</v>
      </c>
      <c r="F245" s="123" t="s">
        <v>1205</v>
      </c>
      <c r="G245" s="123" t="s">
        <v>480</v>
      </c>
      <c r="J245" s="123" t="s">
        <v>1326</v>
      </c>
    </row>
    <row r="246" spans="1:10">
      <c r="A246" s="123">
        <v>245</v>
      </c>
      <c r="B246" s="123" t="s">
        <v>395</v>
      </c>
      <c r="C246" s="123" t="s">
        <v>384</v>
      </c>
      <c r="D246" s="123" t="s">
        <v>1206</v>
      </c>
      <c r="E246" s="123" t="s">
        <v>1207</v>
      </c>
      <c r="F246" s="123" t="s">
        <v>1208</v>
      </c>
      <c r="G246" s="123" t="s">
        <v>1209</v>
      </c>
      <c r="J246" s="123" t="s">
        <v>1326</v>
      </c>
    </row>
    <row r="247" spans="1:10">
      <c r="A247" s="123">
        <v>246</v>
      </c>
      <c r="B247" s="123" t="s">
        <v>395</v>
      </c>
      <c r="C247" s="123" t="s">
        <v>384</v>
      </c>
      <c r="D247" s="123" t="s">
        <v>1210</v>
      </c>
      <c r="E247" s="123" t="s">
        <v>1211</v>
      </c>
      <c r="F247" s="123" t="s">
        <v>1212</v>
      </c>
      <c r="G247" s="123" t="s">
        <v>647</v>
      </c>
      <c r="J247" s="123" t="s">
        <v>1326</v>
      </c>
    </row>
    <row r="248" spans="1:10">
      <c r="A248" s="123">
        <v>247</v>
      </c>
      <c r="B248" s="123" t="s">
        <v>395</v>
      </c>
      <c r="C248" s="123" t="s">
        <v>384</v>
      </c>
      <c r="D248" s="123" t="s">
        <v>1213</v>
      </c>
      <c r="E248" s="123" t="s">
        <v>1214</v>
      </c>
      <c r="F248" s="123" t="s">
        <v>1215</v>
      </c>
      <c r="G248" s="123" t="s">
        <v>718</v>
      </c>
      <c r="J248" s="123" t="s">
        <v>1326</v>
      </c>
    </row>
    <row r="249" spans="1:10">
      <c r="A249" s="123">
        <v>248</v>
      </c>
      <c r="B249" s="123" t="s">
        <v>395</v>
      </c>
      <c r="C249" s="123" t="s">
        <v>384</v>
      </c>
      <c r="D249" s="123" t="s">
        <v>1216</v>
      </c>
      <c r="E249" s="123" t="s">
        <v>1217</v>
      </c>
      <c r="F249" s="123" t="s">
        <v>1218</v>
      </c>
      <c r="G249" s="123" t="s">
        <v>575</v>
      </c>
      <c r="J249" s="123" t="s">
        <v>1326</v>
      </c>
    </row>
    <row r="250" spans="1:10">
      <c r="A250" s="123">
        <v>249</v>
      </c>
      <c r="B250" s="123" t="s">
        <v>395</v>
      </c>
      <c r="C250" s="123" t="s">
        <v>384</v>
      </c>
      <c r="D250" s="123" t="s">
        <v>1219</v>
      </c>
      <c r="E250" s="123" t="s">
        <v>1220</v>
      </c>
      <c r="F250" s="123" t="s">
        <v>1221</v>
      </c>
      <c r="G250" s="123" t="s">
        <v>426</v>
      </c>
      <c r="J250" s="123" t="s">
        <v>1326</v>
      </c>
    </row>
    <row r="251" spans="1:10">
      <c r="A251" s="123">
        <v>250</v>
      </c>
      <c r="B251" s="123" t="s">
        <v>395</v>
      </c>
      <c r="C251" s="123" t="s">
        <v>384</v>
      </c>
      <c r="D251" s="123" t="s">
        <v>1222</v>
      </c>
      <c r="E251" s="123" t="s">
        <v>1223</v>
      </c>
      <c r="F251" s="123" t="s">
        <v>406</v>
      </c>
      <c r="G251" s="123" t="s">
        <v>1224</v>
      </c>
      <c r="J251" s="123" t="s">
        <v>1326</v>
      </c>
    </row>
    <row r="252" spans="1:10">
      <c r="A252" s="123">
        <v>251</v>
      </c>
      <c r="B252" s="123" t="s">
        <v>395</v>
      </c>
      <c r="C252" s="123" t="s">
        <v>384</v>
      </c>
      <c r="D252" s="123" t="s">
        <v>1225</v>
      </c>
      <c r="E252" s="123" t="s">
        <v>1226</v>
      </c>
      <c r="F252" s="123" t="s">
        <v>1227</v>
      </c>
      <c r="G252" s="123" t="s">
        <v>718</v>
      </c>
      <c r="J252" s="123" t="s">
        <v>1326</v>
      </c>
    </row>
    <row r="253" spans="1:10">
      <c r="A253" s="123">
        <v>252</v>
      </c>
      <c r="B253" s="123" t="s">
        <v>395</v>
      </c>
      <c r="C253" s="123" t="s">
        <v>384</v>
      </c>
      <c r="D253" s="123" t="s">
        <v>1228</v>
      </c>
      <c r="E253" s="123" t="s">
        <v>1229</v>
      </c>
      <c r="F253" s="123" t="s">
        <v>1230</v>
      </c>
      <c r="G253" s="123" t="s">
        <v>673</v>
      </c>
      <c r="J253" s="123" t="s">
        <v>1326</v>
      </c>
    </row>
    <row r="254" spans="1:10">
      <c r="A254" s="123">
        <v>253</v>
      </c>
      <c r="B254" s="123" t="s">
        <v>395</v>
      </c>
      <c r="C254" s="123" t="s">
        <v>384</v>
      </c>
      <c r="D254" s="123" t="s">
        <v>1231</v>
      </c>
      <c r="E254" s="123" t="s">
        <v>1232</v>
      </c>
      <c r="F254" s="123" t="s">
        <v>1233</v>
      </c>
      <c r="G254" s="123" t="s">
        <v>1107</v>
      </c>
      <c r="J254" s="123" t="s">
        <v>1326</v>
      </c>
    </row>
    <row r="255" spans="1:10">
      <c r="A255" s="123">
        <v>254</v>
      </c>
      <c r="B255" s="123" t="s">
        <v>395</v>
      </c>
      <c r="C255" s="123" t="s">
        <v>384</v>
      </c>
      <c r="D255" s="123" t="s">
        <v>1234</v>
      </c>
      <c r="E255" s="123" t="s">
        <v>1235</v>
      </c>
      <c r="F255" s="123" t="s">
        <v>1236</v>
      </c>
      <c r="G255" s="123" t="s">
        <v>650</v>
      </c>
      <c r="J255" s="123" t="s">
        <v>1326</v>
      </c>
    </row>
    <row r="256" spans="1:10">
      <c r="A256" s="123">
        <v>255</v>
      </c>
      <c r="B256" s="123" t="s">
        <v>395</v>
      </c>
      <c r="C256" s="123" t="s">
        <v>384</v>
      </c>
      <c r="D256" s="123" t="s">
        <v>1237</v>
      </c>
      <c r="E256" s="123" t="s">
        <v>1238</v>
      </c>
      <c r="F256" s="123" t="s">
        <v>1239</v>
      </c>
      <c r="G256" s="123" t="s">
        <v>1240</v>
      </c>
      <c r="J256" s="123" t="s">
        <v>1326</v>
      </c>
    </row>
    <row r="257" spans="1:10">
      <c r="A257" s="123">
        <v>256</v>
      </c>
      <c r="B257" s="123" t="s">
        <v>395</v>
      </c>
      <c r="C257" s="123" t="s">
        <v>384</v>
      </c>
      <c r="D257" s="123" t="s">
        <v>1241</v>
      </c>
      <c r="E257" s="123" t="s">
        <v>1242</v>
      </c>
      <c r="F257" s="123" t="s">
        <v>1243</v>
      </c>
      <c r="G257" s="123" t="s">
        <v>1244</v>
      </c>
      <c r="J257" s="123" t="s">
        <v>1326</v>
      </c>
    </row>
    <row r="258" spans="1:10">
      <c r="A258" s="123">
        <v>257</v>
      </c>
      <c r="B258" s="123" t="s">
        <v>395</v>
      </c>
      <c r="C258" s="123" t="s">
        <v>384</v>
      </c>
      <c r="D258" s="123" t="s">
        <v>1245</v>
      </c>
      <c r="E258" s="123" t="s">
        <v>1246</v>
      </c>
      <c r="F258" s="123" t="s">
        <v>1247</v>
      </c>
      <c r="G258" s="123" t="s">
        <v>1129</v>
      </c>
      <c r="J258" s="123" t="s">
        <v>1326</v>
      </c>
    </row>
    <row r="259" spans="1:10">
      <c r="A259" s="123">
        <v>258</v>
      </c>
      <c r="B259" s="123" t="s">
        <v>395</v>
      </c>
      <c r="C259" s="123" t="s">
        <v>384</v>
      </c>
      <c r="D259" s="123" t="s">
        <v>1248</v>
      </c>
      <c r="E259" s="123" t="s">
        <v>1249</v>
      </c>
      <c r="F259" s="123" t="s">
        <v>1250</v>
      </c>
      <c r="G259" s="123" t="s">
        <v>1180</v>
      </c>
      <c r="J259" s="123" t="s">
        <v>1326</v>
      </c>
    </row>
    <row r="260" spans="1:10">
      <c r="A260" s="123">
        <v>259</v>
      </c>
      <c r="B260" s="123" t="s">
        <v>395</v>
      </c>
      <c r="C260" s="123" t="s">
        <v>384</v>
      </c>
      <c r="D260" s="123" t="s">
        <v>1251</v>
      </c>
      <c r="E260" s="123" t="s">
        <v>1252</v>
      </c>
      <c r="F260" s="123" t="s">
        <v>1253</v>
      </c>
      <c r="G260" s="123" t="s">
        <v>495</v>
      </c>
      <c r="J260" s="123" t="s">
        <v>1326</v>
      </c>
    </row>
    <row r="261" spans="1:10">
      <c r="A261" s="123">
        <v>260</v>
      </c>
      <c r="B261" s="123" t="s">
        <v>395</v>
      </c>
      <c r="C261" s="123" t="s">
        <v>384</v>
      </c>
      <c r="D261" s="123" t="s">
        <v>1254</v>
      </c>
      <c r="E261" s="123" t="s">
        <v>1255</v>
      </c>
      <c r="F261" s="123" t="s">
        <v>1256</v>
      </c>
      <c r="G261" s="123" t="s">
        <v>459</v>
      </c>
      <c r="J261" s="123" t="s">
        <v>1326</v>
      </c>
    </row>
    <row r="262" spans="1:10">
      <c r="A262" s="123">
        <v>261</v>
      </c>
      <c r="B262" s="123" t="s">
        <v>395</v>
      </c>
      <c r="C262" s="123" t="s">
        <v>384</v>
      </c>
      <c r="D262" s="123" t="s">
        <v>1257</v>
      </c>
      <c r="E262" s="123" t="s">
        <v>1258</v>
      </c>
      <c r="F262" s="123" t="s">
        <v>1259</v>
      </c>
      <c r="G262" s="123" t="s">
        <v>579</v>
      </c>
      <c r="J262" s="123" t="s">
        <v>1326</v>
      </c>
    </row>
    <row r="263" spans="1:10">
      <c r="A263" s="123">
        <v>262</v>
      </c>
      <c r="B263" s="123" t="s">
        <v>395</v>
      </c>
      <c r="C263" s="123" t="s">
        <v>384</v>
      </c>
      <c r="D263" s="123" t="s">
        <v>1260</v>
      </c>
      <c r="E263" s="123" t="s">
        <v>1261</v>
      </c>
      <c r="F263" s="123" t="s">
        <v>1262</v>
      </c>
      <c r="G263" s="123" t="s">
        <v>612</v>
      </c>
      <c r="J263" s="123" t="s">
        <v>1326</v>
      </c>
    </row>
    <row r="264" spans="1:10">
      <c r="A264" s="123">
        <v>263</v>
      </c>
      <c r="B264" s="123" t="s">
        <v>395</v>
      </c>
      <c r="C264" s="123" t="s">
        <v>384</v>
      </c>
      <c r="D264" s="123" t="s">
        <v>1263</v>
      </c>
      <c r="E264" s="123" t="s">
        <v>1264</v>
      </c>
      <c r="F264" s="123" t="s">
        <v>1265</v>
      </c>
      <c r="G264" s="123" t="s">
        <v>579</v>
      </c>
      <c r="J264" s="123" t="s">
        <v>1326</v>
      </c>
    </row>
    <row r="265" spans="1:10">
      <c r="A265" s="123">
        <v>264</v>
      </c>
      <c r="B265" s="123" t="s">
        <v>395</v>
      </c>
      <c r="C265" s="123" t="s">
        <v>384</v>
      </c>
      <c r="D265" s="123" t="s">
        <v>1266</v>
      </c>
      <c r="E265" s="123" t="s">
        <v>1267</v>
      </c>
      <c r="F265" s="123" t="s">
        <v>1268</v>
      </c>
      <c r="G265" s="123" t="s">
        <v>579</v>
      </c>
      <c r="J265" s="123" t="s">
        <v>1326</v>
      </c>
    </row>
    <row r="266" spans="1:10">
      <c r="A266" s="123">
        <v>265</v>
      </c>
      <c r="B266" s="123" t="s">
        <v>395</v>
      </c>
      <c r="C266" s="123" t="s">
        <v>384</v>
      </c>
      <c r="D266" s="123" t="s">
        <v>1269</v>
      </c>
      <c r="E266" s="123" t="s">
        <v>1270</v>
      </c>
      <c r="F266" s="123" t="s">
        <v>1271</v>
      </c>
      <c r="G266" s="123" t="s">
        <v>579</v>
      </c>
      <c r="J266" s="123" t="s">
        <v>1326</v>
      </c>
    </row>
    <row r="267" spans="1:10">
      <c r="A267" s="123">
        <v>266</v>
      </c>
      <c r="B267" s="123" t="s">
        <v>395</v>
      </c>
      <c r="C267" s="123" t="s">
        <v>384</v>
      </c>
      <c r="D267" s="123" t="s">
        <v>1272</v>
      </c>
      <c r="E267" s="123" t="s">
        <v>1273</v>
      </c>
      <c r="F267" s="123" t="s">
        <v>1274</v>
      </c>
      <c r="G267" s="123" t="s">
        <v>463</v>
      </c>
      <c r="H267" s="123" t="s">
        <v>1275</v>
      </c>
      <c r="J267" s="123" t="s">
        <v>1326</v>
      </c>
    </row>
    <row r="268" spans="1:10">
      <c r="A268" s="123">
        <v>267</v>
      </c>
      <c r="B268" s="123" t="s">
        <v>395</v>
      </c>
      <c r="C268" s="123" t="s">
        <v>384</v>
      </c>
      <c r="D268" s="123" t="s">
        <v>1276</v>
      </c>
      <c r="E268" s="123" t="s">
        <v>1277</v>
      </c>
      <c r="F268" s="123" t="s">
        <v>1278</v>
      </c>
      <c r="G268" s="123" t="s">
        <v>459</v>
      </c>
      <c r="J268" s="123" t="s">
        <v>1326</v>
      </c>
    </row>
    <row r="269" spans="1:10">
      <c r="A269" s="123">
        <v>268</v>
      </c>
      <c r="B269" s="123" t="s">
        <v>395</v>
      </c>
      <c r="C269" s="123" t="s">
        <v>384</v>
      </c>
      <c r="D269" s="123" t="s">
        <v>1279</v>
      </c>
      <c r="E269" s="123" t="s">
        <v>1280</v>
      </c>
      <c r="F269" s="123" t="s">
        <v>1281</v>
      </c>
      <c r="G269" s="123" t="s">
        <v>463</v>
      </c>
      <c r="J269" s="123" t="s">
        <v>1326</v>
      </c>
    </row>
    <row r="270" spans="1:10">
      <c r="A270" s="123">
        <v>269</v>
      </c>
      <c r="B270" s="123" t="s">
        <v>395</v>
      </c>
      <c r="C270" s="123" t="s">
        <v>384</v>
      </c>
      <c r="D270" s="123" t="s">
        <v>1282</v>
      </c>
      <c r="E270" s="123" t="s">
        <v>1283</v>
      </c>
      <c r="F270" s="123" t="s">
        <v>1284</v>
      </c>
      <c r="G270" s="123" t="s">
        <v>552</v>
      </c>
      <c r="J270" s="123" t="s">
        <v>1326</v>
      </c>
    </row>
    <row r="271" spans="1:10">
      <c r="A271" s="123">
        <v>270</v>
      </c>
      <c r="B271" s="123" t="s">
        <v>395</v>
      </c>
      <c r="C271" s="123" t="s">
        <v>384</v>
      </c>
      <c r="D271" s="123" t="s">
        <v>1285</v>
      </c>
      <c r="E271" s="123" t="s">
        <v>1286</v>
      </c>
      <c r="F271" s="123" t="s">
        <v>1287</v>
      </c>
      <c r="G271" s="123" t="s">
        <v>426</v>
      </c>
      <c r="J271" s="123" t="s">
        <v>1326</v>
      </c>
    </row>
    <row r="272" spans="1:10">
      <c r="A272" s="123">
        <v>271</v>
      </c>
      <c r="B272" s="123" t="s">
        <v>395</v>
      </c>
      <c r="C272" s="123" t="s">
        <v>384</v>
      </c>
      <c r="D272" s="123" t="s">
        <v>1288</v>
      </c>
      <c r="E272" s="123" t="s">
        <v>1289</v>
      </c>
      <c r="F272" s="123" t="s">
        <v>1290</v>
      </c>
      <c r="G272" s="123" t="s">
        <v>1062</v>
      </c>
      <c r="J272" s="123" t="s">
        <v>1326</v>
      </c>
    </row>
    <row r="273" spans="1:10">
      <c r="A273" s="123">
        <v>272</v>
      </c>
      <c r="B273" s="123" t="s">
        <v>395</v>
      </c>
      <c r="C273" s="123" t="s">
        <v>384</v>
      </c>
      <c r="D273" s="123" t="s">
        <v>1291</v>
      </c>
      <c r="E273" s="123" t="s">
        <v>1292</v>
      </c>
      <c r="F273" s="123" t="s">
        <v>1293</v>
      </c>
      <c r="G273" s="123" t="s">
        <v>468</v>
      </c>
      <c r="J273" s="123" t="s">
        <v>1326</v>
      </c>
    </row>
    <row r="274" spans="1:10">
      <c r="A274" s="123">
        <v>273</v>
      </c>
      <c r="B274" s="123" t="s">
        <v>395</v>
      </c>
      <c r="C274" s="123" t="s">
        <v>384</v>
      </c>
      <c r="D274" s="123" t="s">
        <v>1294</v>
      </c>
      <c r="E274" s="123" t="s">
        <v>1295</v>
      </c>
      <c r="F274" s="123" t="s">
        <v>1296</v>
      </c>
      <c r="G274" s="123" t="s">
        <v>647</v>
      </c>
      <c r="J274" s="123" t="s">
        <v>1326</v>
      </c>
    </row>
    <row r="275" spans="1:10">
      <c r="A275" s="123">
        <v>274</v>
      </c>
      <c r="B275" s="123" t="s">
        <v>395</v>
      </c>
      <c r="C275" s="123" t="s">
        <v>384</v>
      </c>
      <c r="D275" s="123" t="s">
        <v>1297</v>
      </c>
      <c r="E275" s="123" t="s">
        <v>1298</v>
      </c>
      <c r="F275" s="123" t="s">
        <v>1299</v>
      </c>
      <c r="G275" s="123" t="s">
        <v>439</v>
      </c>
      <c r="J275" s="123" t="s">
        <v>1326</v>
      </c>
    </row>
    <row r="276" spans="1:10">
      <c r="A276" s="123">
        <v>275</v>
      </c>
      <c r="B276" s="123" t="s">
        <v>395</v>
      </c>
      <c r="C276" s="123" t="s">
        <v>384</v>
      </c>
      <c r="D276" s="123" t="s">
        <v>1300</v>
      </c>
      <c r="E276" s="123" t="s">
        <v>1301</v>
      </c>
      <c r="F276" s="123" t="s">
        <v>1302</v>
      </c>
      <c r="G276" s="123" t="s">
        <v>1303</v>
      </c>
      <c r="J276" s="123" t="s">
        <v>1326</v>
      </c>
    </row>
    <row r="277" spans="1:10">
      <c r="A277" s="123">
        <v>276</v>
      </c>
      <c r="B277" s="123" t="s">
        <v>395</v>
      </c>
      <c r="C277" s="123" t="s">
        <v>384</v>
      </c>
      <c r="D277" s="123" t="s">
        <v>1304</v>
      </c>
      <c r="E277" s="123" t="s">
        <v>1305</v>
      </c>
      <c r="F277" s="123" t="s">
        <v>1306</v>
      </c>
      <c r="G277" s="123" t="s">
        <v>419</v>
      </c>
      <c r="J277" s="123" t="s">
        <v>1326</v>
      </c>
    </row>
    <row r="278" spans="1:10">
      <c r="A278" s="123">
        <v>277</v>
      </c>
      <c r="B278" s="123" t="s">
        <v>395</v>
      </c>
      <c r="C278" s="123" t="s">
        <v>384</v>
      </c>
      <c r="D278" s="123" t="s">
        <v>1307</v>
      </c>
      <c r="E278" s="123" t="s">
        <v>1308</v>
      </c>
      <c r="F278" s="123" t="s">
        <v>1309</v>
      </c>
      <c r="G278" s="123" t="s">
        <v>472</v>
      </c>
      <c r="J278" s="123" t="s">
        <v>1326</v>
      </c>
    </row>
    <row r="279" spans="1:10">
      <c r="A279" s="123">
        <v>278</v>
      </c>
      <c r="B279" s="123" t="s">
        <v>395</v>
      </c>
      <c r="C279" s="123" t="s">
        <v>384</v>
      </c>
      <c r="D279" s="123" t="s">
        <v>1310</v>
      </c>
      <c r="E279" s="123" t="s">
        <v>1311</v>
      </c>
      <c r="F279" s="123" t="s">
        <v>1312</v>
      </c>
      <c r="G279" s="123" t="s">
        <v>495</v>
      </c>
      <c r="J279" s="123" t="s">
        <v>1326</v>
      </c>
    </row>
    <row r="280" spans="1:10">
      <c r="A280" s="123">
        <v>279</v>
      </c>
      <c r="B280" s="123" t="s">
        <v>395</v>
      </c>
      <c r="C280" s="123" t="s">
        <v>384</v>
      </c>
      <c r="D280" s="123" t="s">
        <v>1313</v>
      </c>
      <c r="E280" s="123" t="s">
        <v>1314</v>
      </c>
      <c r="F280" s="123" t="s">
        <v>1315</v>
      </c>
      <c r="G280" s="123" t="s">
        <v>1316</v>
      </c>
      <c r="J280" s="123" t="s">
        <v>1326</v>
      </c>
    </row>
    <row r="281" spans="1:10">
      <c r="A281" s="123">
        <v>280</v>
      </c>
      <c r="B281" s="123" t="s">
        <v>395</v>
      </c>
      <c r="C281" s="123" t="s">
        <v>384</v>
      </c>
      <c r="D281" s="123" t="s">
        <v>1317</v>
      </c>
      <c r="E281" s="123" t="s">
        <v>1318</v>
      </c>
      <c r="F281" s="123" t="s">
        <v>1315</v>
      </c>
      <c r="G281" s="123" t="s">
        <v>1319</v>
      </c>
      <c r="I281" s="123" t="s">
        <v>1320</v>
      </c>
      <c r="J281" s="123" t="s">
        <v>1326</v>
      </c>
    </row>
    <row r="282" spans="1:10">
      <c r="A282" s="123">
        <v>281</v>
      </c>
      <c r="B282" s="123" t="s">
        <v>395</v>
      </c>
      <c r="C282" s="123" t="s">
        <v>384</v>
      </c>
      <c r="D282" s="123" t="s">
        <v>1321</v>
      </c>
      <c r="E282" s="123" t="s">
        <v>1322</v>
      </c>
      <c r="F282" s="123" t="s">
        <v>446</v>
      </c>
      <c r="G282" s="123" t="s">
        <v>1323</v>
      </c>
      <c r="J282" s="123" t="s">
        <v>1326</v>
      </c>
    </row>
    <row r="283" spans="1:10">
      <c r="A283" s="123">
        <v>282</v>
      </c>
      <c r="B283" s="123" t="s">
        <v>395</v>
      </c>
      <c r="C283" s="123" t="s">
        <v>384</v>
      </c>
      <c r="D283" s="123" t="s">
        <v>1324</v>
      </c>
      <c r="E283" s="123" t="s">
        <v>1325</v>
      </c>
      <c r="F283" s="123" t="s">
        <v>442</v>
      </c>
      <c r="G283" s="123" t="s">
        <v>1163</v>
      </c>
      <c r="J283" s="123" t="s">
        <v>1326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9">
    <tabColor indexed="31"/>
    <pageSetUpPr fitToPage="1"/>
  </sheetPr>
  <dimension ref="A1:CE21"/>
  <sheetViews>
    <sheetView showGridLines="0" topLeftCell="C3" zoomScaleNormal="100" workbookViewId="0">
      <pane ySplit="10" topLeftCell="A13" activePane="bottomLeft" state="frozen"/>
      <selection activeCell="C3" sqref="C3"/>
      <selection pane="bottomLeft"/>
    </sheetView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8" customFormat="1" ht="14.25" customHeight="1">
      <c r="A4" s="33"/>
      <c r="B4" s="18"/>
      <c r="C4" s="40"/>
      <c r="D4" s="342" t="s">
        <v>357</v>
      </c>
      <c r="E4" s="342"/>
      <c r="F4" s="342"/>
      <c r="G4" s="342"/>
      <c r="H4" s="342"/>
      <c r="Q4" s="280"/>
      <c r="U4" s="289"/>
    </row>
    <row r="5" spans="1:83" s="168" customFormat="1" ht="18.75" customHeight="1">
      <c r="A5" s="33"/>
      <c r="B5" s="18"/>
      <c r="C5" s="40"/>
      <c r="D5" s="343" t="str">
        <f>IF(org=0,"Не определено",org)</f>
        <v>ООО "Профит"</v>
      </c>
      <c r="E5" s="343"/>
      <c r="F5" s="343"/>
      <c r="G5" s="343"/>
      <c r="H5" s="343"/>
      <c r="Q5" s="280"/>
      <c r="U5" s="289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8" customFormat="1" ht="20.100000000000001" hidden="1" customHeight="1">
      <c r="A7" s="184"/>
      <c r="B7" s="184"/>
      <c r="C7" s="40"/>
      <c r="D7" s="344"/>
      <c r="E7" s="344"/>
      <c r="F7" s="345" t="s">
        <v>18</v>
      </c>
      <c r="G7" s="345"/>
      <c r="H7" s="21"/>
      <c r="I7" s="21"/>
      <c r="J7" s="169"/>
      <c r="K7" s="170"/>
      <c r="L7" s="170"/>
      <c r="Q7" s="280"/>
      <c r="U7" s="289"/>
    </row>
    <row r="8" spans="1:83" ht="3" customHeight="1"/>
    <row r="9" spans="1:83" s="168" customFormat="1" ht="23.25" customHeight="1">
      <c r="A9" s="33"/>
      <c r="B9" s="18"/>
      <c r="C9" s="40"/>
      <c r="D9" s="350" t="s">
        <v>358</v>
      </c>
      <c r="E9" s="350"/>
      <c r="F9" s="350" t="s">
        <v>212</v>
      </c>
      <c r="G9" s="350"/>
      <c r="H9" s="350"/>
      <c r="I9" s="348" t="s">
        <v>213</v>
      </c>
      <c r="J9" s="348"/>
      <c r="K9" s="348"/>
      <c r="L9" s="348"/>
      <c r="Q9" s="280"/>
      <c r="U9" s="289"/>
    </row>
    <row r="10" spans="1:83" s="168" customFormat="1" ht="23.25" customHeight="1">
      <c r="A10" s="33"/>
      <c r="B10" s="18"/>
      <c r="C10" s="40"/>
      <c r="D10" s="191" t="s">
        <v>25</v>
      </c>
      <c r="E10" s="191" t="s">
        <v>220</v>
      </c>
      <c r="F10" s="346" t="s">
        <v>25</v>
      </c>
      <c r="G10" s="347"/>
      <c r="H10" s="192" t="s">
        <v>220</v>
      </c>
      <c r="I10" s="349" t="s">
        <v>25</v>
      </c>
      <c r="J10" s="349"/>
      <c r="K10" s="192" t="s">
        <v>220</v>
      </c>
      <c r="L10" s="192" t="s">
        <v>214</v>
      </c>
      <c r="Q10" s="280"/>
      <c r="U10" s="289"/>
    </row>
    <row r="11" spans="1:83" s="168" customFormat="1" ht="11.25" customHeight="1">
      <c r="A11" s="33"/>
      <c r="B11" s="18"/>
      <c r="C11" s="40"/>
      <c r="D11" s="79" t="s">
        <v>26</v>
      </c>
      <c r="E11" s="79" t="s">
        <v>0</v>
      </c>
      <c r="F11" s="351" t="s">
        <v>1</v>
      </c>
      <c r="G11" s="352"/>
      <c r="H11" s="79" t="s">
        <v>2</v>
      </c>
      <c r="I11" s="351" t="s">
        <v>12</v>
      </c>
      <c r="J11" s="352"/>
      <c r="K11" s="79" t="s">
        <v>13</v>
      </c>
      <c r="L11" s="79" t="s">
        <v>31</v>
      </c>
      <c r="Q11" s="280"/>
      <c r="U11" s="289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 t="s">
        <v>216</v>
      </c>
      <c r="G12" s="215"/>
      <c r="H12" s="221"/>
      <c r="I12" s="217" t="s">
        <v>216</v>
      </c>
      <c r="J12" s="215"/>
      <c r="K12" s="221"/>
      <c r="L12" s="222"/>
      <c r="Q12" s="280"/>
      <c r="U12" s="289"/>
    </row>
    <row r="13" spans="1:83" s="71" customFormat="1" ht="15" customHeight="1">
      <c r="A13" s="37"/>
      <c r="B13" s="197" t="s">
        <v>221</v>
      </c>
      <c r="C13" s="40"/>
      <c r="D13" s="350">
        <v>1</v>
      </c>
      <c r="E13" s="353" t="s">
        <v>1335</v>
      </c>
      <c r="F13" s="354" t="s">
        <v>216</v>
      </c>
      <c r="G13" s="350">
        <v>1</v>
      </c>
      <c r="H13" s="356" t="s">
        <v>1333</v>
      </c>
      <c r="I13" s="210" t="s">
        <v>216</v>
      </c>
      <c r="J13" s="205" t="s">
        <v>26</v>
      </c>
      <c r="K13" s="201" t="s">
        <v>1333</v>
      </c>
      <c r="L13" s="198" t="s">
        <v>1334</v>
      </c>
      <c r="M13" s="197"/>
      <c r="N13" s="197"/>
      <c r="O13" s="197"/>
      <c r="P13" s="197"/>
      <c r="Q13" s="279" t="s">
        <v>1335</v>
      </c>
      <c r="R13" s="197"/>
      <c r="S13" s="197"/>
      <c r="T13" s="197"/>
      <c r="U13" s="290"/>
      <c r="V13" s="197"/>
      <c r="W13" s="197"/>
      <c r="X13" s="197"/>
      <c r="Y13" s="131"/>
      <c r="Z13" s="131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50"/>
      <c r="E14" s="353"/>
      <c r="F14" s="355"/>
      <c r="G14" s="350"/>
      <c r="H14" s="356"/>
      <c r="I14" s="193" t="s">
        <v>216</v>
      </c>
      <c r="J14" s="206"/>
      <c r="K14" s="223" t="s">
        <v>216</v>
      </c>
      <c r="L14" s="245"/>
      <c r="M14" s="197"/>
      <c r="N14" s="197"/>
      <c r="O14" s="197"/>
      <c r="P14" s="197"/>
      <c r="Q14" s="279"/>
      <c r="R14" s="197"/>
      <c r="S14" s="197"/>
      <c r="T14" s="197"/>
      <c r="U14" s="290"/>
      <c r="V14" s="197"/>
      <c r="W14" s="197"/>
      <c r="X14" s="197"/>
      <c r="Y14" s="131"/>
      <c r="Z14" s="131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50"/>
      <c r="E15" s="353"/>
      <c r="F15" s="193" t="s">
        <v>216</v>
      </c>
      <c r="G15" s="206"/>
      <c r="H15" s="223" t="s">
        <v>216</v>
      </c>
      <c r="I15" s="244" t="s">
        <v>216</v>
      </c>
      <c r="J15" s="244"/>
      <c r="K15" s="244"/>
      <c r="L15" s="245"/>
      <c r="M15" s="197"/>
      <c r="N15" s="197"/>
      <c r="O15" s="197"/>
      <c r="P15" s="197"/>
      <c r="Q15" s="279"/>
      <c r="R15" s="197"/>
      <c r="S15" s="197"/>
      <c r="T15" s="197"/>
      <c r="U15" s="290"/>
      <c r="V15" s="197"/>
      <c r="W15" s="197"/>
      <c r="X15" s="197"/>
      <c r="Y15" s="131"/>
      <c r="Z15" s="131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251</v>
      </c>
      <c r="C16" s="40"/>
      <c r="D16" s="193"/>
      <c r="E16" s="200" t="s">
        <v>216</v>
      </c>
      <c r="F16" s="195" t="s">
        <v>216</v>
      </c>
      <c r="G16" s="195"/>
      <c r="H16" s="195"/>
      <c r="I16" s="195" t="s">
        <v>216</v>
      </c>
      <c r="J16" s="195"/>
      <c r="K16" s="195"/>
      <c r="L16" s="196"/>
      <c r="Q16" s="280" t="s">
        <v>359</v>
      </c>
      <c r="U16" s="289"/>
    </row>
    <row r="17" spans="1:21" s="168" customFormat="1" ht="21" customHeight="1">
      <c r="A17" s="33"/>
      <c r="B17" s="18"/>
      <c r="C17" s="167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2" customFormat="1">
      <c r="A20" s="171"/>
      <c r="C20" s="173"/>
      <c r="D20" s="185"/>
      <c r="E20" s="185"/>
      <c r="Q20" s="281"/>
      <c r="U20" s="289"/>
    </row>
    <row r="21" spans="1:21" s="172" customFormat="1">
      <c r="A21" s="171"/>
      <c r="C21" s="173"/>
      <c r="D21" s="185"/>
      <c r="E21" s="185"/>
      <c r="Q21" s="281"/>
      <c r="U21" s="289"/>
    </row>
  </sheetData>
  <sheetProtection password="FA9C" sheet="1" objects="1" scenarios="1" formatColumns="0" formatRows="0"/>
  <mergeCells count="16">
    <mergeCell ref="I11:J11"/>
    <mergeCell ref="D9:E9"/>
    <mergeCell ref="D13:D15"/>
    <mergeCell ref="E13:E15"/>
    <mergeCell ref="F13:F14"/>
    <mergeCell ref="G13:G14"/>
    <mergeCell ref="H13:H14"/>
    <mergeCell ref="F11:G11"/>
    <mergeCell ref="D4:H4"/>
    <mergeCell ref="D5:H5"/>
    <mergeCell ref="D7:E7"/>
    <mergeCell ref="F7:G7"/>
    <mergeCell ref="F10:G10"/>
    <mergeCell ref="I9:L9"/>
    <mergeCell ref="I10:J10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"/>
  <sheetViews>
    <sheetView showGridLines="0" zoomScaleNormal="100" workbookViewId="0"/>
  </sheetViews>
  <sheetFormatPr defaultRowHeight="11.25"/>
  <cols>
    <col min="1" max="1" width="9.140625" style="59"/>
    <col min="2" max="2" width="30.42578125" style="59" customWidth="1"/>
    <col min="3" max="16384" width="9.140625" style="59"/>
  </cols>
  <sheetData>
    <row r="1" spans="1:4">
      <c r="A1" s="59" t="s">
        <v>225</v>
      </c>
      <c r="B1" s="59" t="s">
        <v>222</v>
      </c>
      <c r="C1" s="59" t="s">
        <v>223</v>
      </c>
      <c r="D1" s="59" t="s">
        <v>224</v>
      </c>
    </row>
    <row r="2" spans="1:4">
      <c r="A2" s="59">
        <v>1</v>
      </c>
      <c r="B2" s="59" t="s">
        <v>1333</v>
      </c>
      <c r="C2" s="59" t="s">
        <v>1333</v>
      </c>
      <c r="D2" s="59" t="s">
        <v>1334</v>
      </c>
    </row>
  </sheetData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5"/>
  <sheetViews>
    <sheetView showGridLines="0" workbookViewId="0"/>
  </sheetViews>
  <sheetFormatPr defaultRowHeight="11.25"/>
  <cols>
    <col min="2" max="2" width="66" customWidth="1"/>
  </cols>
  <sheetData>
    <row r="3" spans="2:2">
      <c r="B3" s="213" t="s">
        <v>1335</v>
      </c>
    </row>
    <row r="4" spans="2:2">
      <c r="B4" s="213" t="s">
        <v>362</v>
      </c>
    </row>
    <row r="5" spans="2:2">
      <c r="B5" t="s">
        <v>253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REESTR_CHS">
    <tabColor rgb="FFFFCC99"/>
  </sheetPr>
  <dimension ref="A1"/>
  <sheetViews>
    <sheetView showGridLines="0" zoomScaleNormal="100" workbookViewId="0"/>
  </sheetViews>
  <sheetFormatPr defaultRowHeight="11.25"/>
  <cols>
    <col min="1" max="16384" width="9.140625" style="124"/>
  </cols>
  <sheetData/>
  <sheetProtection formatColumns="0" formatRow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REESTR_LINK">
    <tabColor rgb="FFFFCC99"/>
  </sheetPr>
  <dimension ref="A1:C2"/>
  <sheetViews>
    <sheetView showGridLines="0" zoomScaleNormal="100" workbookViewId="0"/>
  </sheetViews>
  <sheetFormatPr defaultRowHeight="11.25"/>
  <cols>
    <col min="1" max="1" width="9.140625" style="159"/>
    <col min="2" max="2" width="66.7109375" style="159" bestFit="1" customWidth="1"/>
    <col min="3" max="16384" width="9.140625" style="159"/>
  </cols>
  <sheetData>
    <row r="1" spans="1:3">
      <c r="A1" s="159" t="s">
        <v>202</v>
      </c>
      <c r="B1" s="159" t="s">
        <v>203</v>
      </c>
      <c r="C1" s="159" t="s">
        <v>204</v>
      </c>
    </row>
    <row r="2" spans="1:3">
      <c r="A2" s="159">
        <v>64275710</v>
      </c>
      <c r="B2" s="159" t="s">
        <v>354</v>
      </c>
      <c r="C2" s="159" t="s">
        <v>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7">
    <tabColor rgb="FFCCCCFF"/>
  </sheetPr>
  <dimension ref="A1:AL27"/>
  <sheetViews>
    <sheetView showGridLines="0" topLeftCell="C3" zoomScaleNormal="100" workbookViewId="0"/>
  </sheetViews>
  <sheetFormatPr defaultRowHeight="15"/>
  <cols>
    <col min="1" max="1" width="6.42578125" style="230" hidden="1" customWidth="1"/>
    <col min="2" max="2" width="2" style="230" hidden="1" customWidth="1"/>
    <col min="3" max="3" width="4.7109375" style="230" customWidth="1"/>
    <col min="4" max="4" width="4.28515625" style="230" customWidth="1"/>
    <col min="5" max="5" width="45" style="230" customWidth="1"/>
    <col min="6" max="6" width="6.42578125" style="230" bestFit="1" customWidth="1"/>
    <col min="7" max="7" width="4.42578125" style="230" customWidth="1"/>
    <col min="8" max="8" width="5.5703125" style="230" customWidth="1"/>
    <col min="9" max="9" width="52.85546875" style="230" customWidth="1"/>
    <col min="10" max="10" width="7" style="230" bestFit="1" customWidth="1"/>
    <col min="11" max="11" width="3.7109375" style="230" bestFit="1" customWidth="1"/>
    <col min="12" max="12" width="6.28515625" style="230" bestFit="1" customWidth="1"/>
    <col min="13" max="13" width="56.42578125" style="230" bestFit="1" customWidth="1"/>
    <col min="14" max="15" width="9.140625" style="231"/>
    <col min="16" max="16" width="9.140625" style="291"/>
    <col min="17" max="38" width="9.140625" style="231"/>
    <col min="39" max="16384" width="9.140625" style="230"/>
  </cols>
  <sheetData>
    <row r="1" spans="1:38" hidden="1"/>
    <row r="2" spans="1:38" hidden="1"/>
    <row r="3" spans="1:38" ht="10.5" customHeight="1"/>
    <row r="4" spans="1:38" ht="27" customHeight="1">
      <c r="A4" s="232"/>
      <c r="B4" s="232"/>
      <c r="D4" s="359" t="s">
        <v>369</v>
      </c>
      <c r="E4" s="360"/>
      <c r="F4" s="360"/>
      <c r="G4" s="360"/>
      <c r="H4" s="360"/>
      <c r="I4" s="361"/>
      <c r="J4" s="231"/>
      <c r="K4" s="231"/>
      <c r="L4" s="231"/>
      <c r="M4" s="231"/>
    </row>
    <row r="5" spans="1:38" s="234" customFormat="1" ht="15.75">
      <c r="A5" s="232"/>
      <c r="B5" s="232"/>
      <c r="C5" s="232"/>
      <c r="D5" s="362" t="str">
        <f>IF(org=0,"Не определено",org)</f>
        <v>ООО "Профит"</v>
      </c>
      <c r="E5" s="363"/>
      <c r="F5" s="363"/>
      <c r="G5" s="363"/>
      <c r="H5" s="363"/>
      <c r="I5" s="364"/>
      <c r="J5" s="233"/>
      <c r="K5" s="233"/>
      <c r="L5" s="233"/>
      <c r="M5" s="233"/>
      <c r="N5" s="233"/>
      <c r="O5" s="233"/>
      <c r="P5" s="292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</row>
    <row r="6" spans="1:38" s="235" customFormat="1" ht="3" customHeight="1">
      <c r="A6" s="367"/>
      <c r="B6" s="367"/>
      <c r="C6" s="367"/>
      <c r="D6" s="367"/>
      <c r="E6" s="367"/>
      <c r="F6" s="367"/>
      <c r="G6" s="57"/>
      <c r="H6" s="57"/>
      <c r="I6" s="57"/>
      <c r="J6" s="57"/>
      <c r="K6" s="57"/>
      <c r="N6" s="236"/>
      <c r="O6" s="236"/>
      <c r="P6" s="293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</row>
    <row r="7" spans="1:38" ht="3.75" customHeight="1">
      <c r="A7" s="367"/>
      <c r="B7" s="367"/>
      <c r="C7" s="367"/>
      <c r="D7" s="367"/>
      <c r="E7" s="367"/>
      <c r="F7" s="367"/>
    </row>
    <row r="8" spans="1:38" ht="0.2" customHeight="1">
      <c r="B8" s="366"/>
      <c r="C8" s="366"/>
      <c r="D8" s="366"/>
      <c r="E8" s="365"/>
      <c r="F8" s="365"/>
    </row>
    <row r="9" spans="1:38" ht="0.2" customHeight="1">
      <c r="B9" s="366"/>
      <c r="C9" s="366"/>
      <c r="D9" s="366"/>
      <c r="E9" s="365"/>
      <c r="F9" s="365"/>
    </row>
    <row r="10" spans="1:38" ht="0.2" customHeight="1">
      <c r="B10" s="366"/>
      <c r="C10" s="366"/>
      <c r="D10" s="366"/>
      <c r="E10" s="365"/>
      <c r="F10" s="365"/>
    </row>
    <row r="11" spans="1:38" ht="6" hidden="1" customHeight="1">
      <c r="B11" s="366"/>
      <c r="C11" s="366"/>
      <c r="D11" s="366"/>
      <c r="E11" s="365"/>
      <c r="F11" s="365"/>
    </row>
    <row r="12" spans="1:38" ht="20.25" hidden="1" customHeight="1">
      <c r="A12" s="177"/>
      <c r="B12" s="366"/>
      <c r="C12" s="366"/>
      <c r="D12" s="366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6"/>
      <c r="C13" s="366"/>
      <c r="D13" s="366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8"/>
      <c r="C14" s="368"/>
      <c r="D14" s="368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4" customFormat="1" ht="0.2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5"/>
      <c r="N17" s="233"/>
      <c r="O17" s="233"/>
      <c r="P17" s="292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</row>
    <row r="18" spans="1:38" ht="23.25" customHeight="1">
      <c r="A18" s="357"/>
      <c r="B18" s="177"/>
      <c r="C18" s="177"/>
      <c r="D18" s="358" t="s">
        <v>134</v>
      </c>
      <c r="E18" s="358"/>
      <c r="F18" s="376" t="s">
        <v>360</v>
      </c>
      <c r="G18" s="376"/>
      <c r="H18" s="376"/>
      <c r="I18" s="376"/>
      <c r="J18" s="376" t="s">
        <v>370</v>
      </c>
      <c r="K18" s="376"/>
      <c r="L18" s="376"/>
      <c r="M18" s="376"/>
    </row>
    <row r="19" spans="1:38" ht="23.25" customHeight="1">
      <c r="A19" s="357"/>
      <c r="B19" s="180"/>
      <c r="C19" s="181"/>
      <c r="D19" s="203" t="s">
        <v>25</v>
      </c>
      <c r="E19" s="203" t="s">
        <v>220</v>
      </c>
      <c r="F19" s="203" t="s">
        <v>215</v>
      </c>
      <c r="G19" s="372" t="s">
        <v>25</v>
      </c>
      <c r="H19" s="373"/>
      <c r="I19" s="203" t="s">
        <v>220</v>
      </c>
      <c r="J19" s="203" t="s">
        <v>215</v>
      </c>
      <c r="K19" s="372" t="s">
        <v>25</v>
      </c>
      <c r="L19" s="373"/>
      <c r="M19" s="203" t="s">
        <v>220</v>
      </c>
    </row>
    <row r="20" spans="1:38" s="183" customFormat="1" ht="14.25" customHeight="1">
      <c r="A20" s="79"/>
      <c r="B20" s="79"/>
      <c r="C20" s="79"/>
      <c r="D20" s="204" t="s">
        <v>26</v>
      </c>
      <c r="E20" s="204" t="s">
        <v>0</v>
      </c>
      <c r="F20" s="204" t="s">
        <v>1</v>
      </c>
      <c r="G20" s="351" t="s">
        <v>2</v>
      </c>
      <c r="H20" s="352"/>
      <c r="I20" s="204" t="s">
        <v>12</v>
      </c>
      <c r="J20" s="204" t="s">
        <v>13</v>
      </c>
      <c r="K20" s="351" t="s">
        <v>31</v>
      </c>
      <c r="L20" s="352"/>
      <c r="M20" s="204" t="s">
        <v>32</v>
      </c>
      <c r="N20" s="202"/>
      <c r="O20" s="231"/>
      <c r="P20" s="294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8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71" t="s">
        <v>26</v>
      </c>
      <c r="E22" s="369" t="s">
        <v>391</v>
      </c>
      <c r="F22" s="370" t="s">
        <v>19</v>
      </c>
      <c r="G22" s="354"/>
      <c r="H22" s="350">
        <v>1</v>
      </c>
      <c r="I22" s="374"/>
      <c r="J22" s="370" t="s">
        <v>19</v>
      </c>
      <c r="K22" s="210" t="s">
        <v>216</v>
      </c>
      <c r="L22" s="205" t="s">
        <v>26</v>
      </c>
      <c r="M22" s="227" t="s">
        <v>216</v>
      </c>
      <c r="N22" s="175"/>
      <c r="O22" s="175"/>
      <c r="P22" s="295"/>
      <c r="Q22" s="175"/>
      <c r="R22" s="175"/>
      <c r="S22" s="175"/>
      <c r="T22" s="175"/>
      <c r="U22" s="175"/>
      <c r="V22" s="175"/>
      <c r="W22" s="175"/>
      <c r="X22" s="175">
        <v>64235585</v>
      </c>
      <c r="Y22" s="175" t="s">
        <v>217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71"/>
      <c r="E23" s="369"/>
      <c r="F23" s="370"/>
      <c r="G23" s="355"/>
      <c r="H23" s="350"/>
      <c r="I23" s="375"/>
      <c r="J23" s="370"/>
      <c r="K23" s="193" t="s">
        <v>216</v>
      </c>
      <c r="L23" s="206"/>
      <c r="M23" s="226" t="s">
        <v>216</v>
      </c>
      <c r="N23" s="175"/>
      <c r="O23" s="175"/>
      <c r="P23" s="29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71"/>
      <c r="E24" s="369"/>
      <c r="F24" s="370"/>
      <c r="G24" s="193"/>
      <c r="H24" s="206"/>
      <c r="I24" s="200" t="s">
        <v>216</v>
      </c>
      <c r="J24" s="206"/>
      <c r="K24" s="206" t="s">
        <v>216</v>
      </c>
      <c r="L24" s="206"/>
      <c r="M24" s="207"/>
      <c r="N24" s="175"/>
      <c r="O24" s="175"/>
      <c r="P24" s="29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39"/>
      <c r="B25" s="208"/>
      <c r="C25" s="345"/>
      <c r="D25" s="193"/>
      <c r="E25" s="194" t="s">
        <v>216</v>
      </c>
      <c r="F25" s="206"/>
      <c r="G25" s="206"/>
      <c r="H25" s="206"/>
      <c r="I25" s="206"/>
      <c r="J25" s="206"/>
      <c r="K25" s="206" t="s">
        <v>216</v>
      </c>
      <c r="L25" s="206"/>
      <c r="M25" s="207"/>
    </row>
    <row r="26" spans="1:38" ht="15" customHeight="1">
      <c r="C26" s="345"/>
      <c r="D26" s="242"/>
      <c r="E26" s="242"/>
      <c r="F26" s="242"/>
      <c r="G26" s="242"/>
      <c r="H26" s="242"/>
      <c r="I26" s="242"/>
      <c r="J26" s="242"/>
      <c r="K26" s="242" t="s">
        <v>216</v>
      </c>
      <c r="L26" s="242"/>
      <c r="M26" s="242"/>
    </row>
    <row r="27" spans="1:38" ht="37.5" customHeight="1"/>
  </sheetData>
  <sheetProtection password="FA9C" sheet="1" objects="1" scenarios="1" formatColumns="0" formatRows="0"/>
  <dataConsolidate/>
  <mergeCells count="30">
    <mergeCell ref="G19:H19"/>
    <mergeCell ref="G22:G23"/>
    <mergeCell ref="H22:H23"/>
    <mergeCell ref="I22:I23"/>
    <mergeCell ref="J22:J23"/>
    <mergeCell ref="F18:I18"/>
    <mergeCell ref="J18:M18"/>
    <mergeCell ref="G20:H20"/>
    <mergeCell ref="K20:L20"/>
    <mergeCell ref="K19:L19"/>
    <mergeCell ref="E10:F10"/>
    <mergeCell ref="B14:D14"/>
    <mergeCell ref="E11:F11"/>
    <mergeCell ref="C25:C26"/>
    <mergeCell ref="B12:D12"/>
    <mergeCell ref="B13:D13"/>
    <mergeCell ref="E22:E24"/>
    <mergeCell ref="F22:F24"/>
    <mergeCell ref="B11:D11"/>
    <mergeCell ref="D22:D24"/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9.5703125" style="18" customWidth="1"/>
    <col min="7" max="7" width="3.7109375" style="262" customWidth="1"/>
    <col min="8" max="8" width="3.7109375" style="18" bestFit="1" customWidth="1"/>
    <col min="9" max="9" width="21.7109375" style="18" customWidth="1"/>
    <col min="10" max="10" width="32.42578125" style="18" customWidth="1"/>
    <col min="11" max="11" width="10.5703125" style="197"/>
    <col min="12" max="20" width="10.5703125" style="18"/>
    <col min="21" max="21" width="10.5703125" style="289"/>
    <col min="22" max="16384" width="10.5703125" style="18"/>
  </cols>
  <sheetData>
    <row r="1" spans="1:21" s="197" customFormat="1" ht="15" hidden="1" customHeight="1">
      <c r="C1" s="256"/>
      <c r="G1" s="261"/>
      <c r="J1" s="197">
        <v>4</v>
      </c>
      <c r="U1" s="290"/>
    </row>
    <row r="2" spans="1:21" s="197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88" t="s">
        <v>369</v>
      </c>
      <c r="E4" s="388"/>
      <c r="F4" s="388"/>
      <c r="G4" s="388"/>
      <c r="H4" s="388"/>
      <c r="I4" s="388"/>
      <c r="J4" s="388"/>
      <c r="K4" s="264"/>
    </row>
    <row r="5" spans="1:21" ht="15" customHeight="1">
      <c r="C5" s="76"/>
      <c r="D5" s="378" t="str">
        <f>IF(org=0,"Не определено",org)</f>
        <v>ООО "Профит"</v>
      </c>
      <c r="E5" s="378"/>
      <c r="F5" s="378"/>
      <c r="G5" s="378"/>
      <c r="H5" s="378"/>
      <c r="I5" s="378"/>
      <c r="J5" s="378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101.1" customHeight="1">
      <c r="C7" s="76"/>
      <c r="D7" s="350" t="s">
        <v>25</v>
      </c>
      <c r="E7" s="383" t="s">
        <v>238</v>
      </c>
      <c r="F7" s="383" t="s">
        <v>234</v>
      </c>
      <c r="G7" s="384" t="s">
        <v>285</v>
      </c>
      <c r="H7" s="385" t="s">
        <v>25</v>
      </c>
      <c r="I7" s="387" t="s">
        <v>1337</v>
      </c>
      <c r="J7" s="387"/>
      <c r="K7" s="265"/>
    </row>
    <row r="8" spans="1:21" ht="21" customHeight="1">
      <c r="C8" s="76"/>
      <c r="D8" s="350"/>
      <c r="E8" s="383"/>
      <c r="F8" s="383"/>
      <c r="G8" s="384"/>
      <c r="H8" s="386"/>
      <c r="I8" s="250" t="s">
        <v>288</v>
      </c>
      <c r="J8" s="250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4.1</v>
      </c>
      <c r="J9" s="258" t="str">
        <f>J1&amp;".2"</f>
        <v>4.2</v>
      </c>
      <c r="K9" s="265"/>
    </row>
    <row r="10" spans="1:21" ht="15" customHeight="1">
      <c r="A10" s="18"/>
      <c r="C10" s="40"/>
      <c r="D10" s="190">
        <v>1</v>
      </c>
      <c r="E10" s="251" t="s">
        <v>236</v>
      </c>
      <c r="F10" s="190" t="s">
        <v>235</v>
      </c>
      <c r="G10" s="259"/>
      <c r="H10" s="246"/>
      <c r="I10" s="229">
        <v>0</v>
      </c>
      <c r="J10" s="267"/>
      <c r="K10" s="265"/>
    </row>
    <row r="11" spans="1:21" ht="15" customHeight="1">
      <c r="A11" s="18"/>
      <c r="C11" s="40"/>
      <c r="D11" s="190">
        <v>2</v>
      </c>
      <c r="E11" s="252" t="s">
        <v>237</v>
      </c>
      <c r="F11" s="190" t="s">
        <v>235</v>
      </c>
      <c r="G11" s="260"/>
      <c r="H11" s="247"/>
      <c r="I11" s="229">
        <v>0</v>
      </c>
      <c r="J11" s="267"/>
      <c r="K11" s="265"/>
    </row>
    <row r="12" spans="1:21" ht="21.95" customHeight="1">
      <c r="A12" s="18"/>
      <c r="C12" s="40"/>
      <c r="D12" s="190">
        <v>3</v>
      </c>
      <c r="E12" s="252" t="s">
        <v>289</v>
      </c>
      <c r="F12" s="190" t="s">
        <v>235</v>
      </c>
      <c r="G12" s="260"/>
      <c r="H12" s="254"/>
      <c r="I12" s="229">
        <v>0</v>
      </c>
      <c r="J12" s="267"/>
      <c r="K12" s="265"/>
    </row>
    <row r="13" spans="1:21" ht="21.95" customHeight="1">
      <c r="A13" s="18"/>
      <c r="C13" s="40"/>
      <c r="D13" s="350">
        <v>4</v>
      </c>
      <c r="E13" s="379" t="s">
        <v>372</v>
      </c>
      <c r="F13" s="350" t="s">
        <v>86</v>
      </c>
      <c r="G13" s="380"/>
      <c r="H13" s="381">
        <v>1</v>
      </c>
      <c r="I13" s="377" t="s">
        <v>1338</v>
      </c>
      <c r="J13" s="377"/>
      <c r="K13" s="265"/>
    </row>
    <row r="14" spans="1:21" ht="15" customHeight="1">
      <c r="A14" s="18"/>
      <c r="C14" s="40"/>
      <c r="D14" s="350"/>
      <c r="E14" s="379"/>
      <c r="F14" s="350"/>
      <c r="G14" s="380"/>
      <c r="H14" s="382"/>
      <c r="I14" s="303">
        <v>0</v>
      </c>
      <c r="J14" s="267"/>
      <c r="K14" s="265"/>
    </row>
    <row r="15" spans="1:21" ht="15" customHeight="1">
      <c r="A15" s="18"/>
      <c r="C15" s="181"/>
      <c r="D15" s="350"/>
      <c r="E15" s="379"/>
      <c r="F15" s="350"/>
      <c r="G15" s="255"/>
      <c r="H15" s="248"/>
      <c r="I15" s="257" t="s">
        <v>371</v>
      </c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sheetProtection password="FA9C" sheet="1" objects="1" scenarios="1" formatColumns="0" formatRows="0"/>
  <mergeCells count="14">
    <mergeCell ref="G7:G8"/>
    <mergeCell ref="H7:H8"/>
    <mergeCell ref="I7:J7"/>
    <mergeCell ref="D4:J4"/>
    <mergeCell ref="I13:J13"/>
    <mergeCell ref="D5:J5"/>
    <mergeCell ref="D13:D15"/>
    <mergeCell ref="E13:E15"/>
    <mergeCell ref="F13:F15"/>
    <mergeCell ref="G13:G14"/>
    <mergeCell ref="H13:H14"/>
    <mergeCell ref="D7:D8"/>
    <mergeCell ref="E7:E8"/>
    <mergeCell ref="F7:F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rgb="FFCCCCFF"/>
    <pageSetUpPr fitToPage="1"/>
  </sheetPr>
  <dimension ref="A1:M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392" t="s">
        <v>363</v>
      </c>
      <c r="E5" s="392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393" t="str">
        <f>IF(org=0,"Не определено",org)</f>
        <v>ООО "Профит"</v>
      </c>
      <c r="E6" s="393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389" t="s">
        <v>25</v>
      </c>
      <c r="E8" s="390" t="s">
        <v>364</v>
      </c>
      <c r="F8" s="391" t="s">
        <v>352</v>
      </c>
      <c r="G8" s="391"/>
      <c r="H8" s="391"/>
    </row>
    <row r="9" spans="1:13" ht="45" customHeight="1">
      <c r="D9" s="389"/>
      <c r="E9" s="390"/>
      <c r="F9" s="269" t="s">
        <v>143</v>
      </c>
      <c r="G9" s="269" t="s">
        <v>293</v>
      </c>
      <c r="H9" s="269" t="s">
        <v>294</v>
      </c>
    </row>
    <row r="10" spans="1:13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1:13" ht="45" customHeight="1">
      <c r="D11" s="268">
        <v>1</v>
      </c>
      <c r="E11" s="270" t="s">
        <v>378</v>
      </c>
      <c r="F11" s="271"/>
      <c r="G11" s="273"/>
      <c r="H11" s="273"/>
    </row>
    <row r="12" spans="1:13" ht="15" customHeight="1">
      <c r="D12" s="96"/>
      <c r="E12" s="97" t="s">
        <v>365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394" t="s">
        <v>239</v>
      </c>
      <c r="E7" s="394"/>
      <c r="U7" s="298"/>
    </row>
    <row r="8" spans="3:21" s="85" customFormat="1" ht="15" customHeight="1">
      <c r="C8" s="86"/>
      <c r="D8" s="393" t="str">
        <f>IF(org=0,"Не определено",org)</f>
        <v>ООО "Профит"</v>
      </c>
      <c r="E8" s="393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 t="s">
        <v>25</v>
      </c>
      <c r="E10" s="50" t="s">
        <v>144</v>
      </c>
      <c r="U10" s="298"/>
    </row>
    <row r="11" spans="3:21" s="85" customFormat="1" ht="11.25" customHeight="1">
      <c r="C11" s="86"/>
      <c r="D11" s="79" t="s">
        <v>26</v>
      </c>
      <c r="E11" s="79" t="s">
        <v>0</v>
      </c>
      <c r="U11" s="298"/>
    </row>
    <row r="12" spans="3:21" s="85" customFormat="1" ht="15" hidden="1" customHeight="1">
      <c r="C12" s="86"/>
      <c r="D12" s="88">
        <v>0</v>
      </c>
      <c r="E12" s="52"/>
      <c r="U12" s="298"/>
    </row>
    <row r="13" spans="3:21" s="85" customFormat="1" ht="14.1" customHeight="1">
      <c r="C13" s="89"/>
      <c r="D13" s="88">
        <v>1</v>
      </c>
      <c r="E13" s="53"/>
      <c r="U13" s="298"/>
    </row>
    <row r="14" spans="3:21" s="85" customFormat="1" ht="15" customHeight="1">
      <c r="C14" s="86"/>
      <c r="D14" s="94"/>
      <c r="E14" s="95" t="s">
        <v>295</v>
      </c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3"/>
      <c r="E16" s="90"/>
      <c r="F16" s="90"/>
      <c r="G16" s="91"/>
      <c r="H16" s="91"/>
      <c r="I16" s="91"/>
      <c r="U16" s="298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U14"/>
  <sheetViews>
    <sheetView showGridLines="0" topLeftCell="C6" zoomScaleNormal="100" workbookViewId="0">
      <selection activeCell="E29" sqref="E29"/>
    </sheetView>
  </sheetViews>
  <sheetFormatPr defaultRowHeight="15"/>
  <cols>
    <col min="1" max="2" width="9.140625" style="7" hidden="1" customWidth="1"/>
    <col min="3" max="3" width="3.7109375" style="39" customWidth="1"/>
    <col min="4" max="4" width="6.28515625" style="7" customWidth="1"/>
    <col min="5" max="5" width="94.85546875" style="7" customWidth="1"/>
    <col min="6" max="11" width="9.140625" style="7"/>
    <col min="12" max="12" width="9.140625" style="299"/>
    <col min="13" max="16384" width="9.140625" style="7"/>
  </cols>
  <sheetData>
    <row r="1" spans="3:21" s="85" customFormat="1" hidden="1">
      <c r="C1" s="92"/>
      <c r="L1" s="298"/>
    </row>
    <row r="2" spans="3:21" s="85" customFormat="1" hidden="1">
      <c r="C2" s="92"/>
      <c r="L2" s="298"/>
    </row>
    <row r="3" spans="3:21" s="85" customFormat="1" hidden="1">
      <c r="C3" s="92"/>
      <c r="L3" s="298"/>
    </row>
    <row r="4" spans="3:21" s="85" customFormat="1" hidden="1">
      <c r="C4" s="92"/>
      <c r="L4" s="298"/>
    </row>
    <row r="5" spans="3:21" s="85" customFormat="1" hidden="1">
      <c r="C5" s="92"/>
      <c r="L5" s="298"/>
    </row>
    <row r="6" spans="3:21" s="85" customFormat="1" ht="10.5" customHeight="1">
      <c r="C6" s="93"/>
      <c r="D6" s="87"/>
      <c r="E6" s="87"/>
      <c r="L6" s="298"/>
    </row>
    <row r="7" spans="3:21" s="85" customFormat="1" ht="20.100000000000001" customHeight="1">
      <c r="C7" s="93"/>
      <c r="D7" s="392" t="s">
        <v>6</v>
      </c>
      <c r="E7" s="392"/>
      <c r="L7" s="298"/>
    </row>
    <row r="8" spans="3:21" s="85" customFormat="1" ht="15" customHeight="1">
      <c r="C8" s="93"/>
      <c r="D8" s="393" t="str">
        <f>IF(org=0,"Не определено",org)</f>
        <v>ООО "Профит"</v>
      </c>
      <c r="E8" s="393"/>
      <c r="L8" s="298"/>
    </row>
    <row r="9" spans="3:21" s="85" customFormat="1" ht="6.95" customHeight="1">
      <c r="C9" s="93"/>
      <c r="D9" s="87"/>
      <c r="E9" s="87"/>
      <c r="L9" s="298"/>
    </row>
    <row r="10" spans="3:21" s="85" customFormat="1" ht="22.5" customHeight="1">
      <c r="C10" s="93"/>
      <c r="D10" s="51" t="s">
        <v>25</v>
      </c>
      <c r="E10" s="50" t="s">
        <v>29</v>
      </c>
      <c r="L10" s="298"/>
    </row>
    <row r="11" spans="3:21" s="85" customFormat="1" ht="11.25" customHeight="1">
      <c r="C11" s="93"/>
      <c r="D11" s="79" t="s">
        <v>26</v>
      </c>
      <c r="E11" s="79" t="s">
        <v>0</v>
      </c>
      <c r="L11" s="298"/>
    </row>
    <row r="12" spans="3:21" s="85" customFormat="1" ht="15" hidden="1" customHeight="1">
      <c r="C12" s="93"/>
      <c r="D12" s="88">
        <v>0</v>
      </c>
      <c r="E12" s="52"/>
      <c r="L12" s="298"/>
    </row>
    <row r="13" spans="3:21" s="59" customFormat="1" ht="15" customHeight="1">
      <c r="C13" s="308" t="s">
        <v>285</v>
      </c>
      <c r="D13" s="275">
        <v>1</v>
      </c>
      <c r="E13" s="277" t="s">
        <v>1339</v>
      </c>
      <c r="U13" s="301"/>
    </row>
    <row r="14" spans="3:21" s="85" customFormat="1" ht="15" customHeight="1">
      <c r="C14" s="93"/>
      <c r="D14" s="94"/>
      <c r="E14" s="95" t="s">
        <v>30</v>
      </c>
      <c r="L14" s="298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179</vt:i4>
      </vt:variant>
    </vt:vector>
  </HeadingPairs>
  <TitlesOfParts>
    <vt:vector size="186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Комментарии</vt:lpstr>
      <vt:lpstr>Проверка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LIST_MR_MO_OKTMO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Company>РОИВ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lastModifiedBy>lipatova</cp:lastModifiedBy>
  <dcterms:created xsi:type="dcterms:W3CDTF">2014-08-18T08:57:48Z</dcterms:created>
  <dcterms:modified xsi:type="dcterms:W3CDTF">2020-09-03T11:32:19Z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JKH.OPEN.INFO.QUARTER.HVS.6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